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defaultThemeVersion="124226"/>
  <mc:AlternateContent xmlns:mc="http://schemas.openxmlformats.org/markup-compatibility/2006">
    <mc:Choice Requires="x15">
      <x15ac:absPath xmlns:x15ac="http://schemas.microsoft.com/office/spreadsheetml/2010/11/ac" url="C:\Users\CRONQUILLO\Documents\AÑO 2023\21. Renición de Cuentas 2022\1. EOD 70 3022 DIGMAT  DOC RENDICION DE CUENTAS\"/>
    </mc:Choice>
  </mc:AlternateContent>
  <xr:revisionPtr revIDLastSave="0" documentId="13_ncr:1_{4ADBE1A4-04DA-421D-B5D4-4FFB43E59841}" xr6:coauthVersionLast="36" xr6:coauthVersionMax="36" xr10:uidLastSave="{00000000-0000-0000-0000-000000000000}"/>
  <bookViews>
    <workbookView xWindow="0" yWindow="0" windowWidth="9090" windowHeight="6150" tabRatio="307" xr2:uid="{00000000-000D-0000-FFFF-FFFF00000000}"/>
  </bookViews>
  <sheets>
    <sheet name="Hoja1" sheetId="1" r:id="rId1"/>
    <sheet name="Hoja2" sheetId="2" r:id="rId2"/>
  </sheets>
  <calcPr calcId="191029"/>
</workbook>
</file>

<file path=xl/calcChain.xml><?xml version="1.0" encoding="utf-8"?>
<calcChain xmlns="http://schemas.openxmlformats.org/spreadsheetml/2006/main">
  <c r="I149" i="1" l="1"/>
  <c r="H32" i="2"/>
  <c r="G32" i="2"/>
  <c r="C140" i="1" l="1"/>
  <c r="D140" i="1"/>
  <c r="E140" i="1"/>
  <c r="H140" i="1"/>
  <c r="G140" i="1"/>
  <c r="F140" i="1"/>
  <c r="B48" i="2"/>
  <c r="A48" i="2"/>
  <c r="H135" i="1" l="1"/>
  <c r="H136" i="1"/>
  <c r="H137" i="1"/>
  <c r="H138" i="1"/>
  <c r="H139" i="1"/>
  <c r="H134" i="1"/>
  <c r="H149" i="1" l="1"/>
  <c r="I174" i="1" l="1"/>
  <c r="I172" i="1"/>
  <c r="I171" i="1"/>
  <c r="I167" i="1"/>
  <c r="I165" i="1"/>
  <c r="I160" i="1"/>
  <c r="I158" i="1"/>
  <c r="H174" i="1"/>
  <c r="H172" i="1"/>
  <c r="H171" i="1"/>
  <c r="H168" i="1"/>
  <c r="H167" i="1"/>
  <c r="H166" i="1"/>
  <c r="H165" i="1"/>
  <c r="H164" i="1"/>
  <c r="H163" i="1"/>
  <c r="H162" i="1"/>
  <c r="H160" i="1"/>
  <c r="H158" i="1"/>
</calcChain>
</file>

<file path=xl/sharedStrings.xml><?xml version="1.0" encoding="utf-8"?>
<sst xmlns="http://schemas.openxmlformats.org/spreadsheetml/2006/main" count="478" uniqueCount="312">
  <si>
    <t>FORMULARIO DE RENDICIÓN DE CUENTAS</t>
  </si>
  <si>
    <t>FUNCIONES DEL ESTADO</t>
  </si>
  <si>
    <t>DATOS GENERALES</t>
  </si>
  <si>
    <t>RUC:</t>
  </si>
  <si>
    <t>INSTITUCIÓN:</t>
  </si>
  <si>
    <t xml:space="preserve"> FUNCIÓN A LA QUE PERTENECE</t>
  </si>
  <si>
    <t xml:space="preserve"> SECTOR:</t>
  </si>
  <si>
    <t>NIVEL QUE RINDE CUENTAS:</t>
  </si>
  <si>
    <t>PROVINCIA:</t>
  </si>
  <si>
    <t>CANTÓN:</t>
  </si>
  <si>
    <t>PARROQUIA:</t>
  </si>
  <si>
    <t>DIRECCIÓN:</t>
  </si>
  <si>
    <t>EMAIL:</t>
  </si>
  <si>
    <t>TELÉFONO:</t>
  </si>
  <si>
    <t>PÁGINA WEB O RED SOCIAL:</t>
  </si>
  <si>
    <t>REPRESENTANTE LEGAL</t>
  </si>
  <si>
    <t>NOMBRES DEL REPRESENTANTE:</t>
  </si>
  <si>
    <t>CARGO DEL REPRESENTANTE:</t>
  </si>
  <si>
    <t>RESPONSABLE DEL PROCESO DE RENDICIÓN DE CUENTAS</t>
  </si>
  <si>
    <t>NOMBRES DEL RESPONSABLE:</t>
  </si>
  <si>
    <t>CARGO DEL RESPONSABLE:</t>
  </si>
  <si>
    <t>FECHA DE DESIGNACIÓN:</t>
  </si>
  <si>
    <t>RESPONSABLE DEL REGISTRO DEL INFORME DE RENDICIÓN DE CUENTAS</t>
  </si>
  <si>
    <t>DATOS DEL INFORME</t>
  </si>
  <si>
    <t>PERIODO DE RENDICIÓN DE CUENTAS</t>
  </si>
  <si>
    <t>FECHA DE INICIO:</t>
  </si>
  <si>
    <t>FECHA DE FIN:</t>
  </si>
  <si>
    <t>OBJETIVOS ESTRATÉGICOS/FUNCIONES O FINES</t>
  </si>
  <si>
    <t>OBJETVOS ESTRATÉGICOS/FUNCIONES O FINES</t>
  </si>
  <si>
    <t>TIPO(OBJETIVOS ESTRATÉGICOS</t>
  </si>
  <si>
    <t>COBERTURA INSTITUCIONAL(UAF)</t>
  </si>
  <si>
    <t>COBERTURA</t>
  </si>
  <si>
    <t>No. Unidades</t>
  </si>
  <si>
    <t>COBERTURA TERRITORIAL (EODS)</t>
  </si>
  <si>
    <t>NO. DE UNIDADES</t>
  </si>
  <si>
    <t>DESCRIPCIÓN DE LA COBERTURA</t>
  </si>
  <si>
    <t>COBERTURA INSTITUCIONAL:UNIDADES DE ATENCIÓN</t>
  </si>
  <si>
    <t>NIVEL</t>
  </si>
  <si>
    <t>N° DE UNIDADES</t>
  </si>
  <si>
    <t>N. USUARIOS</t>
  </si>
  <si>
    <t>GÉNERO</t>
  </si>
  <si>
    <t>NACIONALIDADES O PUEBLOS</t>
  </si>
  <si>
    <t>LINK AL MEDIO DE VERIFICACIÓN</t>
  </si>
  <si>
    <t>MASCULINO</t>
  </si>
  <si>
    <t>FEMENINO</t>
  </si>
  <si>
    <t>GLBTI</t>
  </si>
  <si>
    <t>MONTUBIO</t>
  </si>
  <si>
    <t>MESTIZO</t>
  </si>
  <si>
    <t>CHOLO</t>
  </si>
  <si>
    <t>INDIGENA</t>
  </si>
  <si>
    <t>AFROECUATORIANO</t>
  </si>
  <si>
    <t>IMPLEMENTACIÓN DE POLÍTICAS PÚBLICAS PARA LA IGUALDAD:</t>
  </si>
  <si>
    <t>IMPLEMENTACIÓN DE POLÍTICAS PÚBLICAS PARA LA IGUALDAD</t>
  </si>
  <si>
    <t>PONGA SI O NO</t>
  </si>
  <si>
    <t>DESCRIBA LA POLÍTICA IMPLEMENTADA</t>
  </si>
  <si>
    <t>DETALLE PRINCIPALES RESULTADOS OBTENIDOS</t>
  </si>
  <si>
    <t>EXPLIQUE CÓMO APORTA EL RESULTADO AL CUMPLIMIENTO DE LAS AGENDAS DE IGUALDAD</t>
  </si>
  <si>
    <t>IMPLEMENTACIÓN DE POLÍTICAS PÚBLICAS INTERCULTURALES</t>
  </si>
  <si>
    <t>IMPLEMENTACIÓN DE POLÍTICAS PÚBLICAS GENERACIONALES</t>
  </si>
  <si>
    <t>IMPLEMENTACIÓN DE POLÍTICAS PÚBLICAS DE DISCAPACIDADES</t>
  </si>
  <si>
    <t>IMPLEMENTACIÓN DE POLÍTICAS PÚBLICAS DE GÉNERO</t>
  </si>
  <si>
    <t>IMPLEMENTACIÓN DE POLÍTICAS PÚBLICAS DE MOVILIDAD HUMANA</t>
  </si>
  <si>
    <t>PLANIFICACIÓN PARTICIPATIVA:</t>
  </si>
  <si>
    <t>PLANIFICACIÓN PARTICIPATIVA</t>
  </si>
  <si>
    <t>PONGA SI o NO</t>
  </si>
  <si>
    <t>LINK AL MEDIO DE VERIFICACIÓN PUBLICADO EN LA PAG. WEB DE LA INSTITUCIÓN</t>
  </si>
  <si>
    <t>SE HAN IMPLEMENTADO MECANISMOS DE PARTICIPACIÓN CIUDADANA PARA LA FORMULACIÓN DE POLÍTICAS Y PLANES INSTITUCIONALES</t>
  </si>
  <si>
    <t>SE COORDINA CON LAS INSTANCIAS DE PARTICIPACIÓN EXISTENTES EN EL TERRITORIO</t>
  </si>
  <si>
    <t>MECANISMOS DE PARTICIPACIÓN CIUDADANA:</t>
  </si>
  <si>
    <t>MECANISMOS DE PARTICIPACIÓN CIUDADANA</t>
  </si>
  <si>
    <t>NÚMERO DE MECANISMOS IMPLEMENTADOS EN EL AÑO</t>
  </si>
  <si>
    <t>AUDIENCIA PÚBLICA</t>
  </si>
  <si>
    <t>CONSEJOS CONSULTIVOS</t>
  </si>
  <si>
    <t>LINK DE ACCESO AL MEDIO DE VERIFICACIÓN</t>
  </si>
  <si>
    <t>CONSEJOS CIUDADANOS SECTORIALES</t>
  </si>
  <si>
    <t>DIÁLOGOS PERIÓDICOS DE DELIBERACIÓN</t>
  </si>
  <si>
    <t>AGENDA PÚBLICA DE CONSULTA A LA CIUDADANÍA</t>
  </si>
  <si>
    <t>OTROS</t>
  </si>
  <si>
    <t>MECANISMOS DE CONTROL SOCIAL:</t>
  </si>
  <si>
    <t>MECANISMOS DE CONTROL SOCIAL GENERADOS POR LA COMUNIDAD</t>
  </si>
  <si>
    <t>NÚMERO DE MECANISMOS</t>
  </si>
  <si>
    <t>VEEDURÍAS CIUDADANAS</t>
  </si>
  <si>
    <t>OBSERVATORIOS CIUDADANOS</t>
  </si>
  <si>
    <t>DEFENSORÍAS COMUNITARIAS</t>
  </si>
  <si>
    <t>COMITÉS DE USUARIOS DE SERVICIOS</t>
  </si>
  <si>
    <t>PROCESO DE RENDICIÓN DE CUENTAS:</t>
  </si>
  <si>
    <t>FASE</t>
  </si>
  <si>
    <t>PASOS DEL PROCESO DE RENDICIÓN DE CUENTAS</t>
  </si>
  <si>
    <t>PONGA SI</t>
  </si>
  <si>
    <t>DESCRIBA LA EJECUCIÓN DE LOS PASOS</t>
  </si>
  <si>
    <t>FASE 0</t>
  </si>
  <si>
    <t>CONFORMACIÓN DEL EQUIPO DE RENDICIÓN DE CUENTAS</t>
  </si>
  <si>
    <t>DISEÑO DE LA PROPUESTA DEL PROCESO DE RENDICIÓN DE CUENTAS</t>
  </si>
  <si>
    <t>FASE 1</t>
  </si>
  <si>
    <t>EVALUACIÓN DE LA GESTIÓN INSTITUCIONAL:</t>
  </si>
  <si>
    <t>LLENADO DEL FORMULARIO DE INFORME DE RENDICIÓN DE CUENTAS ESTABLECIDO POR EL CPCCS</t>
  </si>
  <si>
    <t>REDACCIÓN DEL INFORME DE RENDICIÓN DE CUENTAS</t>
  </si>
  <si>
    <t>SOCIALIZACIÓN INTERNA Y APROBACIÓN DEL INFORME DE RENDICIÓN DE CUENTAS POR PARTE DE LOS RESPONSABLES</t>
  </si>
  <si>
    <t>FASE 2</t>
  </si>
  <si>
    <t>DIFUSIÓN DEL INFORME DE RENDICIÓN DE CUENTAS A TRAVÉS DE DISTINTOS MEDIOS</t>
  </si>
  <si>
    <t>PLANIFICACIÓN DE LOS EVENTOS PARTICIPATIVOS</t>
  </si>
  <si>
    <t>REALIZACIÓN DEL EVENTO DE RENDICIÓN DE CUENTAS A LA CIUDADANÍA</t>
  </si>
  <si>
    <t>RINDIÓ CUENTAS A LA CIUDADANÍA EN LA PLAZO ESTABLECIDO</t>
  </si>
  <si>
    <t>INCORPORACIÓN DE LOS APORTES CIUDADANOS EN EL INFORME DE RENDICIÓN DE CUENTAS</t>
  </si>
  <si>
    <t>FASE 3</t>
  </si>
  <si>
    <t>ENTREGA DEL INFORME DE RENDICIÓN DE CUENTAS AL CPCCS, A TRAVÉS DEL INGRESO DEL INFORME EN EL SISTEMA VIRTUAL</t>
  </si>
  <si>
    <t>DESCRIBA LOS PRINCIPALES APORTES CIUDADANOS RECIBIDOS:</t>
  </si>
  <si>
    <t>DATOS DE LA DELIBERACIÓN PÚBLICA Y EVALUACIÓN CIUDADANA DE RENDICIÓN DE CUENTAS:</t>
  </si>
  <si>
    <t>Fecha en que se realizó la deliberación pública y evaluación ciudadana de rendición de cuentas:</t>
  </si>
  <si>
    <t>N° DE USUARIOS</t>
  </si>
  <si>
    <t>INCORPORACIÓN DE LOS APORTES CIUDADANOS DE LA RENDICIÓN DE CUENTAS DEL AÑO ANTERIOR EN LA GESTIÓN INSTITUCIONAL:</t>
  </si>
  <si>
    <t>DESCRIBA LOS PRINCIPALES APORTES CIUDADANOS REPORTADOS EN LA RENDICIÓN DE CUENTAS DEL PERIODO ANTERIOR</t>
  </si>
  <si>
    <t>SE INCORPORÓ EL APORTE CIUDADANO EN LA GESTIÓN INSTITUCIONAL? PONGA SÍ O NO</t>
  </si>
  <si>
    <t>PORCENTAJE DE AVANCES DE CUMPLIMIENTO</t>
  </si>
  <si>
    <t>DESCRIPCIÓN DE RESULTADOS</t>
  </si>
  <si>
    <t>DIFUSIÓN Y COMUNICACIÓN DE LA GESTIÓN INSTITUCIONAL:</t>
  </si>
  <si>
    <t>MEDIOS DE VERIFICACIÓN</t>
  </si>
  <si>
    <t>No. DE MEDIOS</t>
  </si>
  <si>
    <t>PORCENTAJE DEL PPTO. DEL PAUTAJE QUE SE DESTINO A MEDIOS LOCALES Y REGIONALES</t>
  </si>
  <si>
    <t>PORCENTAJE DEL PPTO. DEL PAUTAJE QUE SE DESTINÓ A MEDIOS NACIONAL</t>
  </si>
  <si>
    <t>PORCENTAJE DEL PPTO DEL PAUTAJE QUE SE DESTINO A MEDIOS INTERNACIONALES</t>
  </si>
  <si>
    <t>NOMBRE DE MEDIO</t>
  </si>
  <si>
    <t>MONTO</t>
  </si>
  <si>
    <t>MINUTOS</t>
  </si>
  <si>
    <t>Radio</t>
  </si>
  <si>
    <t>Prensa</t>
  </si>
  <si>
    <t>Televisión</t>
  </si>
  <si>
    <t>Medios digitales</t>
  </si>
  <si>
    <t>TRANSPARENCIA Y ACCESO A LA INFORMACIÓN DE LA GESTIÓN INSTITUCIONAL Y DE SU RENDICIÓN DE CUENTAS:</t>
  </si>
  <si>
    <t>MECANISMOS ADOPTADOS</t>
  </si>
  <si>
    <t>LINK AL MEDIO DE VERIFICACIÓN PUBLICADO EN LA PÁG. WEB DE LA INSTITUCIÓN</t>
  </si>
  <si>
    <t>PUBLICACIÓN EN LA PÁG. WEB DE LOS CONTENIDOS ESTABLECIDOS EN EL ART. 7 DE LA LOTAIP</t>
  </si>
  <si>
    <t>PUBLICACIÓN EN LA PÁG. WEB DEL INFORME DE RENDICIÓN DE CUENTAS Y SUS MEDIOS DE VERIFICACIÓN ESTABLECIDOS EN EL LITERAL M, DEL ART. 7 DE LA LOTAIP</t>
  </si>
  <si>
    <t>PLANIFICACIÓN: SE REFIERE A LA ARTICULACIÓN DE POLÍTICAS PÚBLICAS:</t>
  </si>
  <si>
    <t>LA INSTITUCIÓN TIENE ARTICULADO EL PLAN ESTRATÉGICO INSTITUCIONAL</t>
  </si>
  <si>
    <t>LA INSTITUCIÓN TIENE ARTICULADAS SUS POA AL PLAN NACIONAL DE DESARROLLO</t>
  </si>
  <si>
    <t>EL POA ESTÁ ARTICULADO AL PLAN ESTRATÉGICO</t>
  </si>
  <si>
    <t>CUMPLIMIENTO DE LA EJECUCIÓN PROGRAMÁTICA:</t>
  </si>
  <si>
    <t>OBJETIVOS ESTRATEGICOS/COMPETENCIAS EXCLUSIVAS</t>
  </si>
  <si>
    <t>META POA</t>
  </si>
  <si>
    <t>INDICADORES</t>
  </si>
  <si>
    <t>RESULTADOS</t>
  </si>
  <si>
    <t>% CUMPLIMIENTO DE LA GESTIÓN</t>
  </si>
  <si>
    <t>DESCRIPCIÓN DE LA GESTIÓN POR META</t>
  </si>
  <si>
    <t>DESCRIPCIÓN DE COMO APORTA EL RESULTADO ALCANZADO AL LOGRO</t>
  </si>
  <si>
    <t>OBJETIVO ESTRATÉGICO</t>
  </si>
  <si>
    <t>NO. DE META</t>
  </si>
  <si>
    <t>DESCRIPCIÓN</t>
  </si>
  <si>
    <t>TOTALES PLANIFICAD OS</t>
  </si>
  <si>
    <t>TOTALES CUMPLIDOS</t>
  </si>
  <si>
    <t>CUMPLIMIENTO DE LA EJECUCIÓN PRESUPUESTARIA:</t>
  </si>
  <si>
    <t>TIPO</t>
  </si>
  <si>
    <t>PRESUPUESTO PLANIFICADO</t>
  </si>
  <si>
    <t>PRESUPUESTO EJECUTADO</t>
  </si>
  <si>
    <t>PRESUPUESTO INSTITUCIONAL:</t>
  </si>
  <si>
    <t>TOTAL DE PRESUPUESTO INSTITUCIONAL CODIFICADO</t>
  </si>
  <si>
    <t>GASTO CORRIENTE PLANIFICADO</t>
  </si>
  <si>
    <t>GASTO CORRIENTE EJECUTADO</t>
  </si>
  <si>
    <t>GASTO DE INVERSIÓN PLANIFICADO</t>
  </si>
  <si>
    <t>GASTO DE INVERSIÓN EJECUTADO</t>
  </si>
  <si>
    <t>% EJECUCIÓN PRESUPUESTARIA</t>
  </si>
  <si>
    <t>PROCESOS DE CONTRATACIÓN Y COMPRAS PÚBLICAS DE BIENES Y SERVICIOS:</t>
  </si>
  <si>
    <t>TIPO DE CONTRATACIÓN (CATÁLOGO ELECTRÓNICO, COTIZACIÓN, ÍNFIMA CUANTÍA, MENOR CUANTÍA B Y S, PUBLICACIÓN, RÉGIMEN ESPECIAL (Todos los procesos), SUBASTA INVERSA ELECTRÓNICA)</t>
  </si>
  <si>
    <t>ESTADO ACTUAL</t>
  </si>
  <si>
    <t>Número Total Adjudicados</t>
  </si>
  <si>
    <t>Valor Total Adjudicados</t>
  </si>
  <si>
    <t>Número Total Finalizados</t>
  </si>
  <si>
    <t>Valor Total Finalizados</t>
  </si>
  <si>
    <t>ENAJENACIÓN, DONACIONES Y EXPROPIACIONES DE BIENES:</t>
  </si>
  <si>
    <t>BIEN</t>
  </si>
  <si>
    <t>VALOR TOTAL</t>
  </si>
  <si>
    <t>INCORPORACIÓN DE RECOMENDACIONES Y DICTÁMENES POR PARTE DE LAS ENTIDADES DE LA FUNCIÓN DE TRANSPARENCIA Y CONTROL SOCIAL Y LA PROCURADURÍA</t>
  </si>
  <si>
    <t xml:space="preserve"> GENERAL DEL ESTADO:</t>
  </si>
  <si>
    <t>ENTIDAD QUE RECOMIENDA</t>
  </si>
  <si>
    <t>N0. DE INFORME DE LA ENTIDAD QUE RECOMIENDA</t>
  </si>
  <si>
    <t>NO. DE INFORME DE CUMPLIMIENTO</t>
  </si>
  <si>
    <t>% DE CUMPLIMIENTO DE LAS RECOMENDACION ES</t>
  </si>
  <si>
    <t>OBSERVACIONES</t>
  </si>
  <si>
    <t>CONTRALORÍA GENERAL DEL ESTADO.</t>
  </si>
  <si>
    <t>SUPERINTENDENCIA DE BANCOS Y SEGUROS.</t>
  </si>
  <si>
    <t>SUPERINTENDENCIA DE COMPAÑIAS Y VALORES.</t>
  </si>
  <si>
    <t>SUPERINTENDENCIA DE COMUNICACIONES.</t>
  </si>
  <si>
    <t>DEFENSORÍA DEL PUEBLO.</t>
  </si>
  <si>
    <t>CONSEJO DE PARTICIPACIÓN CIUDADANA Y CONTROL SOCIAL.</t>
  </si>
  <si>
    <t>SUPERINTENDENCIA DE ECONOMÍA POPULAR Y SOLIDARIA.</t>
  </si>
  <si>
    <t>SUPERINTENDENCIA DE CONTROL DEL PODER DE MERCADO.</t>
  </si>
  <si>
    <t>CONSEJO DE REGULACIÓN Y DESARROLLO DE LA INFORMACIÓN Y COMUNICACIÓN.</t>
  </si>
  <si>
    <t>PROCURADURÍA GENERAL DEL ESTADO.</t>
  </si>
  <si>
    <t>CONSEJO DE ASEGURAMIENTO DE LA CALIDAD DE LA EDUCACIÓN SUPERIOR</t>
  </si>
  <si>
    <t>ARMADA DEL ECUADOR</t>
  </si>
  <si>
    <t xml:space="preserve">FUNCIÓN EJECUTIVA- MINISTERIO DE DEFENSA </t>
  </si>
  <si>
    <t>MINISTERIOS COORDINADORES </t>
  </si>
  <si>
    <t>Entidad Operativa Desconcentrada - EOD</t>
  </si>
  <si>
    <t>GUAYAS</t>
  </si>
  <si>
    <t>GUAYAQUIL</t>
  </si>
  <si>
    <t>XIMENA</t>
  </si>
  <si>
    <t>AV 25 DE JULIO VIA PUERTO MARITIMO BASE NAVAL SUR</t>
  </si>
  <si>
    <t>digmat@armada.mil.ec</t>
  </si>
  <si>
    <t>04-2484932</t>
  </si>
  <si>
    <t>https://www.armada.mil.ec/rendicion</t>
  </si>
  <si>
    <t>DIRECTOR GENERAL DEL MATERIAL</t>
  </si>
  <si>
    <t>JEFE DE LA UNIDAD PLANIFICACIÓN Y DESARROLLO</t>
  </si>
  <si>
    <t>16 DE MARZO DE 2023</t>
  </si>
  <si>
    <t>CPNV-EMC CEDEÑO CEDEÑO FIRMO ROLANDO</t>
  </si>
  <si>
    <t>CPNV-CSM  MANZANO SORIA EDISSON XAVIER</t>
  </si>
  <si>
    <t>SERVIDOR PÚBLICO ING. RONQUILLO HINOJOSA CAROLINA PAOLA</t>
  </si>
  <si>
    <t>ANALISTA DE PLANIFICACIÓN ESTRATEGICA MILITAR</t>
  </si>
  <si>
    <t>Objetivo Estratégico Institucional</t>
  </si>
  <si>
    <r>
      <rPr>
        <b/>
        <sz val="7"/>
        <color rgb="FF808080"/>
        <rFont val="Arial"/>
        <family val="2"/>
      </rPr>
      <t>FUNCIONES:</t>
    </r>
    <r>
      <rPr>
        <sz val="7"/>
        <color rgb="FF808080"/>
        <rFont val="Arial"/>
        <family val="2"/>
      </rPr>
      <t xml:space="preserve">  GESTIONAR LA LOGÍSTICA DE LA ARMADA, MEDIANTE EL ABASTECIMIENTO, MANTENIMIENTO, TRANSPORTE E INFRAESTRUCTURA; A FIN DE CONTRIBUIR AL DIRECCIONAMIENTO ESTRATÉGICO AL DESARROLLO DE LAS CAPACIDADES MARÍTIMAS, LA SEGURIDAD DE LOS ESPACIOS ACUÁTICOS Y EL APOYO AL DESARROLLO MARÍTIMO NACIONAL.</t>
    </r>
  </si>
  <si>
    <r>
      <rPr>
        <b/>
        <sz val="7"/>
        <color rgb="FF808080"/>
        <rFont val="Arial"/>
        <family val="2"/>
      </rPr>
      <t xml:space="preserve">OBJETIVO: </t>
    </r>
    <r>
      <rPr>
        <sz val="7"/>
        <color rgb="FF808080"/>
        <rFont val="Arial"/>
        <family val="2"/>
      </rPr>
      <t xml:space="preserve"> INCREMENTAR LA EFICIENCIA DEL SISTEMA DE SOSTENIMIENTO LOGÍSTICO NAVAL</t>
    </r>
  </si>
  <si>
    <t>PROVINCIAL</t>
  </si>
  <si>
    <t>NO APLICA</t>
  </si>
  <si>
    <t>PROVINCIA DE GUAYAS</t>
  </si>
  <si>
    <t xml:space="preserve">NO APLICA </t>
  </si>
  <si>
    <t>Vista en el año de reporte vigente, no se han dado procesos de ingreso de personaL</t>
  </si>
  <si>
    <t xml:space="preserve">SI </t>
  </si>
  <si>
    <t>Constitución de la República del Ecuador. Art. 35.- Las personas adultas mayores, niñas, niños y adolescentes, mujeres embarazadas, personas con discapacidad, personas privadas de libertad y quienes adolezcan de enfermedades catastróficas o de alta complejidad, recibirán atención prioritaria y especializada en los ámbitos público y privado. La misma atención prioritaria recibirán las personas en situación de riesgo, las víctimas de violencia doméstica y sexual, maltrato infantil, desastres naturales o antropogénicos. El Estado prestará especial protección a las personas en condición de doble vulnerabilidad.</t>
  </si>
  <si>
    <t>Se ejecutan de manera virtual talleres sobre derechos de equidad en el ámbito laboral dirigido a personas con discapacidad. Adicionalmente, se realiza la aplicación del Acuerdo Ministerial MDT-2018-180 “Norma para Calificar y Certificar a Sustitutos Directos de Personas con discapacidad”, indicando al MIDENA la no existencia de personal en la calidad de sustitutos. Finalmente, se realizan asesorías sobre deberes y derechos laborales para personas con discapacidad ante la presunción de la vulneración de derechos laborales, en la atención a la nómina actualizada de la Institución, que refleja con dicha condición.</t>
  </si>
  <si>
    <t>En conformidad al PLAN ESTRATÉGICO INSTITUCIONAL DEL CONSEJO NACIONAL PARA LA IGUALDAD DE DISCAPACIDADES 2022-2025. Los productos y servicios que ofrece el CONADIS en el ámbito de discapacidades, de acuerdo a las atribuciones estipuladas en la Constitución de la República, la Ley Orgánica de los Consejos para la Igualdad, la Ley Orgánica de Discapacidades, su Reglamento, Agenda Nacional para la Igualdad en Discapacidades y el Estatuto Orgánico de Gestión Organizacional por Procesos y demás instrumentos legales que determinan el funcionamiento de este Consejo va enfocado a los siguientes usuarios: • Personas con discapacidad y sus familias; mediante la asesoría, sensibilización, y orientación a casos de amenaza y/o violación de derechos y medidas de acción afirmativa para que las instituciones competentes protejan y garanticen el derecho propio de su situación particular • Instituciones de todas las funciones del Estado a todos los niveles de gobierno; a través de capacitaciones, asesoramientos, suscripción de convenios y acuerdos para la aplicación ejecución de las políticas públicas de igualdad en discapacidades.</t>
  </si>
  <si>
    <t xml:space="preserve">SI APLIOCA OBLIGATORIO </t>
  </si>
  <si>
    <t>Implementación de Protocolo de prevención y atención de casos de discriminación, acoso laboral a servidores y trabajadores civiles y militares y/o toda forma de violencia contra la mujer del CCFFAA</t>
  </si>
  <si>
    <t xml:space="preserve">Contar con un procedimiento adecuado para receptar e identificar oportunamente las denuncias en la Institución.
Fomentar una cultura de prevención de discriminación, acoso laboral y toda forma de violencia contra la mujer en todas las áreas institucionales. </t>
  </si>
  <si>
    <t>Consejo Nacional  para la igualdad de género:
Promover, impulsar, proteger y garantizar el respeto al derecho de igualdad y no discriminación de las personas, comunas, comunidades, pueblos, nacionalidades y colectivos, en el marco de sus atribuciones y en el ámbito de
sus competencias, a fin de fortalecer la unidad nacional en la diversidad y la construcción del Estado Plurinacional e Intercultural..</t>
  </si>
  <si>
    <t>NO</t>
  </si>
  <si>
    <t>SI</t>
  </si>
  <si>
    <t>ACTA  CON EL CRONOGRAMA DE ACTIVIDADES</t>
  </si>
  <si>
    <t>INFORME DEL EQ. DE RENDICIÒN DE CUENTAS SOBRE GESTIÒN DE LA EOD</t>
  </si>
  <si>
    <t>LLENADO DEL FORMULARIO PARA EOD</t>
  </si>
  <si>
    <t>ACTA DE APROBACIÓN DE INFORME EN CADA EOD</t>
  </si>
  <si>
    <t>MIDENA</t>
  </si>
  <si>
    <t>INSTRUCTIVO COGMAR-PGE-002-2023-O; 18-ABR-2023. EMITIR LINEAMIENTOS PARA LA ELABORACIÓN DE LOS PRODUCTOS QUE EXIGE EL CONSEJO DE PARTICIPACIÓN CIUDADANA Y CONTROL SOCIAL, DURANTE EL PROCESO DE RENDICIÓN DE CUENTAS 2022.</t>
  </si>
  <si>
    <t>INFORME DE RENDICIÒN DE CUENTAS 2022</t>
  </si>
  <si>
    <t>FORMULARIO DE RENDICIÓN DE CUENTAS CPCCS 2022</t>
  </si>
  <si>
    <t>UNA VEZ CONCLUIDAS LAS FASES ANTERIORES, Y RECIBIDA LA INFORMACIÓN POR PARTE DEL MIDENA, SE ENVIAR AL CPCCS-T EN EL SISTEMA VIRTUAL</t>
  </si>
  <si>
    <t>https://www.compraspublicas.gob.ec/ProcesoContratacion/app/webroot/compras/</t>
  </si>
  <si>
    <t>ÍNFIMA CUANTÍA</t>
  </si>
  <si>
    <t>LICITACIÓN OBRA</t>
  </si>
  <si>
    <t>LICITACIÓN SEGUROS</t>
  </si>
  <si>
    <t>SUBASTA INVERSA ELECTRÓNICA</t>
  </si>
  <si>
    <t>PROCESOS DE DECLARATORIA DE EMERGENCIA</t>
  </si>
  <si>
    <t>CONCURSO PÚBLICO</t>
  </si>
  <si>
    <t>CONTRATACIÓN DIRECTA</t>
  </si>
  <si>
    <t>MENOR CUANTÍA BIENES Y SERVICIOS</t>
  </si>
  <si>
    <t>LISTA CORTA</t>
  </si>
  <si>
    <t>PRODUCCIÓN NACIONAL</t>
  </si>
  <si>
    <t>TERMINACIÓN UNILATERAL</t>
  </si>
  <si>
    <t>CONSULTORÍA</t>
  </si>
  <si>
    <t>RÉGIMEN ESPECIAL</t>
  </si>
  <si>
    <t>CATÁLOGO ELECTRÓNICO</t>
  </si>
  <si>
    <t>COTIZACIÓN OBRA</t>
  </si>
  <si>
    <t>COTIZACIÓN SERVICIOS</t>
  </si>
  <si>
    <t>MENOR CUANTÍA OBRAS</t>
  </si>
  <si>
    <t>TOTAL</t>
  </si>
  <si>
    <t>REMATE</t>
  </si>
  <si>
    <t>CHATARRIZACIÓN</t>
  </si>
  <si>
    <t>https://www.armada.mil.ec/</t>
  </si>
  <si>
    <t>INCREMENTAR LA EFICIENCIA DEL SISTEMA DE SOSTENIMIENTO LOGÍSTICO NAVAL /  PROGRAMA 57. ALISTAMIENTO OPERACIONAL DE LAS FUERZAS ARMADAS ACTIVIDAD 2: MANTENIMIENTO DE INFRAESTRUCTURA, PLATAFORMAS Y EQUIPOS MILITARES SUBACTIVIDAD 1: MANTENIMIENTO DE INFRAESTRUCTURA MILITAR</t>
  </si>
  <si>
    <t>INCREMENTAR LA EFICIENCIA DEL SISTEMA DE SOSTENIMIENTO LOGÍSTICO NAVAL /  PROGRAMA 1: ADMINISTRACIÓN CENTRAL   ACTIVIDAD 1: GESTIÓN INSTITUCIONAL  SUBACTIVIDAD 3: APOYO A LA GESTIÓN INSTITUCIONAL DE LAS UNIDADES ADMINISTRATIVAS</t>
  </si>
  <si>
    <t xml:space="preserve">INCREMENTAR LA EFICIENCIA DEL SISTEMA DE SOSTENIMIENTO LOGÍSTICO NAVAL / PROGRAMA  86. INVESTIGACIÓN, DESARROLLO, INNOVACIÓN Y TRANSFERENCIA TECNOLÓGICA; ACTIVIDAD 1: INVESTIGACIÓN ESTUDIOS PARA LA DEFENSA; SUBACTIVIDAD: 1 INVESTIGACIÓN Y ESTUDIOS EN EL ÁMBITO TERRESTRE, NAVAL Y AÉREO; 2 GESTIÓN EN APOYO A LA INVESTIGACIÓN Y DESARROLLO </t>
  </si>
  <si>
    <t>PARA EL DESARROLLO DE MANTENIMIENTOS DE VEHÍCULOS, UNIDADES A FLOTE Y AERONAVES, EN EL NIVEL I Y EN EL NIVEL II ASIGNADOS A LAS UNIDADES.</t>
  </si>
  <si>
    <t>SOLVENTAR EL NORMAL FUNCIONAMIENTO DE SUS DEPENDENCIAS EN EL CUMPLIMIENTO DE SUS TAREAS Y FUNCIONES.</t>
  </si>
  <si>
    <t>PARA EL MANTENIMIENTO DE LA INFRAESTRUCTURA DE SOPORTE LOGÍSTICO DEL SISTEMA DE BASES Y ESTACIONES.</t>
  </si>
  <si>
    <t>INCREMENTAR LA EFICIENCIA DEL SISTEMA DE SOSTENIMIENTO LOGÍSTICO NAVAL/ PROGRAMA 57. ALISTAMIENTO OPERACIONAL DE LAS FUERZAS ARMADAS ACTIVIDAD 2: MANTENIMIENTO DE INFRAESTRUCTURA, PLATAFORMAS Y EQUIPOS MILITARES SUB ACTIVIADES: 2 MANTENIMIENTO MEDIOS TERRESTRES, NAVALES Y AÉREOS</t>
  </si>
  <si>
    <t>PARA LA REALIZACIÓN DE PROYECTOS DE INVESTIGACIÓN, DESARROLLO E INNOVACIÓN QUE PERMITAN SOLUCIONAR PROBLEMAS OPERATIVOS Y TÉCNICOS DEL MATERIAL.</t>
  </si>
  <si>
    <t xml:space="preserve">PARA LAS ACCIONES DE INSPECCIÓN DE GESTIÓN AMBIENTAL, SEGURIDAD Y SALUD OCUPACIONAL </t>
  </si>
  <si>
    <t xml:space="preserve">INCREMENTAR LA EFICIENCIA DEL SISTEMA DE SOSTENIMIENTO LOGÍSTICO NAVAL / PROGRAMA 1:  ADMINISTRACIÓN CENTRAL; ACTIVIDAD 1: GESTIÓN INSTITUCIONAL; SUBACTIVIDAD 5: IMPLEMENTACIÓN DE HERRAMIENTAS DE GESTIÓN </t>
  </si>
  <si>
    <t>PARA EL DESARROLLO DEL SISTEMA ERP INSTITUCIONAL, LICENCIAS Y PAQUETES INFORMÁTICOS.</t>
  </si>
  <si>
    <t>PORCENTAJE DE DISPONIBILIDAD DE MEDIOS-&gt;NÚMERO DE MEDIOS OPERABLES / NÚMERO EXISTENTES *100</t>
  </si>
  <si>
    <t>PORCENTAJE DE INFRAESTRUCTURA DE VIVIENDA QUE REQUIERE MANTENIMIENTO-&gt;NÚMERO DE INFRAESTRUCTURA QUE REQUIERE MANTENIMIENTO / NÚMERO DE INFRAESTRUCTURA EXISTENTE *100</t>
  </si>
  <si>
    <t>PORCENTAJE DE CUMPLIMIENTO DE ACCIONES-&gt;NÚMERO DE ACCIONES EJECUTADAS/NÚMERO DE ACCIONES PLANIFICADAS * 100</t>
  </si>
  <si>
    <t>PORCENTAJE DE CUMPLIMIENTO DE INVESTIGACIÓN E INGENIOS TECNOLÓGICOS-&gt;NÚMERO DE PROYECTOS O INVESTIGACIONES DESARROLLADAS / NÚMERO DE PROYECTOS O INVESTIGACIONES PLANIFICADOS *100</t>
  </si>
  <si>
    <t>PORCENTAJE DE CUMPLIMIENTO DE ACCIONES-&gt;NÚMERO DE ACCIONES EJECUTADAS / NÚMERO DE ACCIONES PLANIFICADAS *100</t>
  </si>
  <si>
    <t>MANTENIMIENTOS DE VEHÍCULOS, UNIDADES A FLOTE Y AERONAVES, EN EL NIVEL I Y EN EL NIVEL II ASIGNADOS A LAS UNIDADES.</t>
  </si>
  <si>
    <t>INCREMENTAR LA EFICIENCIA DEL SISTEMA DE SOSTENIMIENTO LOGÍSTICO NAVAL / PRORAMA 1: ADMINISTRACION CENTRAL.1.GESTIÓN INSTITUCIONAL.4.SISTEMA INTEGRADO DE SEGURIDAD</t>
  </si>
  <si>
    <t>ALCANZAR EN UN 75% LA DISPONIBILIDAD DE MANTENIMIENTOS DE VEHÍCULOS, UNIDADES A FLOTE Y AERONAVES.</t>
  </si>
  <si>
    <t>ALCANZAR EN UN 100%  DE METAS SOLVENTAR EL NORMAL FUNCIONAMIENTO DE SUS DEPENDENCIAS EN EL CUMPLIMIENTO DE SUS TAREAS Y FUNCIONES.</t>
  </si>
  <si>
    <t>ALCANZAR EN UN 81%   LA REALIZACIÓN DE PROYECTOS DE INVESTIGACIÓN, DESARROLLO E INNOVACIÓN.</t>
  </si>
  <si>
    <t>La(s) política(s)  se  deberán identificar en la Agenda vigente en el año  que  rinde  cuentas,  publicada por el Consejo Nacional para la Igualdad de
Movilidad Humana.</t>
  </si>
  <si>
    <t xml:space="preserve">Las políticas se deberán identificar en la agenda vigente en el año que rinde cuentas CONSEJO NACIONAL PARA LA IGUALDAD INTERGENERACIONAL </t>
  </si>
  <si>
    <t>ENAJENACIÓN DE BIENES</t>
  </si>
  <si>
    <t>https://www.defensa.gob.ec/category/el-ministerio/</t>
  </si>
  <si>
    <t>ACTA DE CONFORMACIÓN DEL EQUIPO DE RENDICIÓN DE CUENTAS</t>
  </si>
  <si>
    <t>502823.6</t>
  </si>
  <si>
    <t>Meta planificada</t>
  </si>
  <si>
    <t>Meta ejecutada</t>
  </si>
  <si>
    <t>ALCANZAR EN UN 100%  DE METAS PARA EL MANTENIMIENTO DE LA INFRAESTRUCTURA DE SOPORTE LOGÍSTICO.</t>
  </si>
  <si>
    <t xml:space="preserve">ALCANZAR EN UN 100%  ACCIONES EJECUTADAS DE GESTIÓN AMBIENTAL, SEGURIDAD Y SALUD OCUPACIONAL </t>
  </si>
  <si>
    <t>ALCANZAR EN UN 152%  ACCIONES EJECUTADAS DE GESTIÓN DE DESARROLLO DEL SISTEMA ERP INSTITUCIONAL, LICENCIAS Y PAQUETES INFORMÁTICOS.</t>
  </si>
  <si>
    <t>FUNCIONAMIENTO DE SUS DEPENDENCIAS EN EL CUMPLIMIENTO DE SUS TAREAS Y FUNCIONES.</t>
  </si>
  <si>
    <t>PROYECTOS DE INVESTIGACIÓN, DESARROLLO E INNOVACIÓN QUE PERMITAN SOLUCIONAR PROBLEMAS OPERATIVOS Y TÉCNICOS DEL MATERIAL.</t>
  </si>
  <si>
    <t xml:space="preserve">ACCIONES DE INSPECCIÓN DE GESTIÓN AMBIENTAL, SEGURIDAD Y SALUD OCUPACIONAL </t>
  </si>
  <si>
    <t>DESARROLLO DEL SISTEMA ERP INSTITUCIONAL, LICENCIAS Y PAQUETES INFORMÁTICOS.</t>
  </si>
  <si>
    <t>MANTENIMIENTO DE LA INFRAESTRUCTURA DE SOPORTE LOGÍSTICO DEL SISTEMA DE BASES Y ESTACIONES.</t>
  </si>
  <si>
    <t>22 DE MAYO DE 2023</t>
  </si>
  <si>
    <t>ADMINISTRACION CENTRAL</t>
  </si>
  <si>
    <t>PROTECCION Y VIGILANCIA DEL TERRITORIO ECUATORIANO</t>
  </si>
  <si>
    <t xml:space="preserve"> ALISTAMIENTO OPERACIONAL DE LAS FUERZAS ARMADAS</t>
  </si>
  <si>
    <t>INVESTIGACION DESARROLLO  INNOVACION Y/O TRANSFERENCIA TECNOLOGICA</t>
  </si>
  <si>
    <t xml:space="preserve"> FORTALECIMIENTO DE LAS CAPACIDADES ESTRATEGICA</t>
  </si>
  <si>
    <t xml:space="preserve"> SEGURIDAD INTEGRAL</t>
  </si>
  <si>
    <t xml:space="preserve"> https://www.defensa.gob.ec/rendicion-de-cuentas/</t>
  </si>
  <si>
    <t>a. ¿Cómo contribuirán  las Fuerzas Armadas al desarrollo del país con el nuevo gobierno?</t>
  </si>
  <si>
    <t>Objetivo Estratégico Nro. 3</t>
  </si>
  <si>
    <t>6.246 estudios oceanográficos, informes y reportes de datos metereológicos
marinos, boletines de tsunamis, pronósticos oceánicos, 06 estudios hidrográficos y geofísicos para la determinación de puntos de control, levantamiento fotogravimétrico de estructuras portuarias y nivelación geométrica, 09 cartas náuticas, 387 ayudas de navegación que recibieron mantenimiento preventivo y correctivo en las provincias de Esmeraldas, Manabí, Santa Elena, El Oro, Galápagos y Guayas.
16.350 km2 de fotografías aéreas y ortofotos para la generación de información temática a escala 1:50.000, 43 apoyos fotogramétricos para las provincias de Imbabura, Santo Domingo y Manabí, 10.426 km2 de generación cartográfica a escala
1:25.000 de las provincias de Imbabura, Pichincha, Bolívar, Santo Domingo de los Tsáchilas, 06 estudios geográficos para la defensa, 50 millones USD en producción de especies valoradas</t>
  </si>
  <si>
    <t xml:space="preserve">
Link a la página web: https://www.defensa.gob.ec/rendicion-de-cuentas/ Sección:
2022 / Fase 2 / a. Difusión del informe / Informe de rendición de cuentas 2022</t>
  </si>
  <si>
    <t>b. ¿Qué acciones tomarán las Fuerzas Armadas en apoyo a la seguridad ciudadana, ante el recrudecimiento de los delitos, especialmente en la costa del país?</t>
  </si>
  <si>
    <t>Armas, munición, equipo decomisado: 14.595 municiones, 25.295 tacos de dinamita,
416 mts de mecha lenta, 14.922 mts de cordón detonante, 76.724 gls de combustible, 11.273 precursores químicos, 79.820 cápsulas ordinarias, 918 sacos de material pétreo, 107 motores fuera de borda, 205 cilindros de gas licuado, 491 armas de fuego, 18.553 kg de sustancias sujetas a fiscalización, 75.814 m3 de madera</t>
  </si>
  <si>
    <t>Objetivo Estratégico Nro. 1
Objetivo Estratégico Nro. 2</t>
  </si>
  <si>
    <t>Link a la página web: https://www.defensa.gob.ec/rendicion-de-cuentas/ Sección:
2022 / Fase 2 / a. Difusión del informe / Informe de rendición de cuentas 2022</t>
  </si>
  <si>
    <t>c. ¿Se contará con más y mejores oportunidades para el ingreso de personal femenino en todos los servicios del Ministerio de Defensa Nacional?</t>
  </si>
  <si>
    <t xml:space="preserve">
Objetivo Estratégico Nro. 5</t>
  </si>
  <si>
    <t xml:space="preserve">	Mujeres que ingresaron a la escuela de formación de oficiales: 45 Mujeres que ingresaron a la escuela de formación de tropa: 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</si>
</sst>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38">
    <font>
      <sz val="11"/>
      <color theme="1"/>
      <name val="Calibri"/>
      <charset val="134"/>
      <scheme val="minor"/>
    </font>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9"/>
      <color rgb="FF000000"/>
      <name val="Arial"/>
      <family val="2"/>
    </font>
    <font>
      <b/>
      <sz val="10"/>
      <color rgb="FFFFFFFF"/>
      <name val="Arial"/>
      <family val="2"/>
    </font>
    <font>
      <sz val="7"/>
      <color rgb="FF000000"/>
      <name val="Arial"/>
      <family val="2"/>
    </font>
    <font>
      <sz val="7"/>
      <color rgb="FF808080"/>
      <name val="Arial"/>
      <family val="2"/>
    </font>
    <font>
      <sz val="8"/>
      <color theme="1"/>
      <name val="Arial"/>
      <family val="2"/>
    </font>
    <font>
      <b/>
      <sz val="8"/>
      <color theme="1"/>
      <name val="Arial"/>
      <family val="2"/>
    </font>
    <font>
      <sz val="8"/>
      <color rgb="FFFFFFFF"/>
      <name val="Arial"/>
      <family val="2"/>
    </font>
    <font>
      <sz val="7"/>
      <color rgb="FFFFFFFF"/>
      <name val="Arial"/>
      <family val="2"/>
    </font>
    <font>
      <sz val="5"/>
      <color rgb="FF808080"/>
      <name val="Arial"/>
      <family val="2"/>
    </font>
    <font>
      <sz val="5"/>
      <color rgb="FFFFFFFF"/>
      <name val="Arial"/>
      <family val="2"/>
    </font>
    <font>
      <sz val="6"/>
      <color rgb="FF000000"/>
      <name val="Arial"/>
      <family val="2"/>
    </font>
    <font>
      <sz val="6"/>
      <color rgb="FFFFFFFF"/>
      <name val="Arial"/>
      <family val="2"/>
    </font>
    <font>
      <sz val="5"/>
      <color rgb="FF000000"/>
      <name val="Arial"/>
      <family val="2"/>
    </font>
    <font>
      <sz val="6"/>
      <color rgb="FF808080"/>
      <name val="Arial"/>
      <family val="2"/>
    </font>
    <font>
      <sz val="6.5"/>
      <color rgb="FF000000"/>
      <name val="Arial"/>
      <family val="2"/>
    </font>
    <font>
      <sz val="11"/>
      <color rgb="FFFF0000"/>
      <name val="Arial"/>
      <family val="2"/>
    </font>
    <font>
      <sz val="11"/>
      <color theme="1"/>
      <name val="Calibri"/>
      <family val="2"/>
      <scheme val="minor"/>
    </font>
    <font>
      <u/>
      <sz val="11"/>
      <color theme="10"/>
      <name val="Calibri"/>
      <family val="2"/>
      <scheme val="minor"/>
    </font>
    <font>
      <b/>
      <sz val="7"/>
      <color rgb="FF808080"/>
      <name val="Arial"/>
      <family val="2"/>
    </font>
    <font>
      <sz val="7"/>
      <color theme="1"/>
      <name val="Arial"/>
      <family val="2"/>
    </font>
    <font>
      <sz val="7"/>
      <color theme="1" tint="0.499984740745262"/>
      <name val="Arial"/>
      <family val="2"/>
    </font>
    <font>
      <sz val="6"/>
      <color theme="1" tint="0.499984740745262"/>
      <name val="Arial"/>
      <family val="2"/>
    </font>
    <font>
      <u/>
      <sz val="7"/>
      <color theme="10"/>
      <name val="Arial"/>
      <family val="2"/>
    </font>
    <font>
      <b/>
      <sz val="7"/>
      <color theme="1" tint="0.499984740745262"/>
      <name val="Arial"/>
      <family val="2"/>
    </font>
    <font>
      <b/>
      <sz val="5"/>
      <color rgb="FF808080"/>
      <name val="Arial"/>
      <family val="2"/>
    </font>
    <font>
      <sz val="7"/>
      <color rgb="FF7E7E7E"/>
      <name val="Arial"/>
      <family val="2"/>
    </font>
    <font>
      <sz val="9"/>
      <color rgb="FF363636"/>
      <name val="Segoe UI"/>
      <family val="2"/>
    </font>
    <font>
      <sz val="11"/>
      <color rgb="FF000000"/>
      <name val="Calibri"/>
      <family val="2"/>
      <scheme val="minor"/>
    </font>
    <font>
      <sz val="5"/>
      <name val="Arial"/>
      <family val="2"/>
    </font>
    <font>
      <sz val="6"/>
      <name val="Arial"/>
      <family val="2"/>
    </font>
    <font>
      <sz val="11"/>
      <name val="Arial"/>
      <family val="2"/>
    </font>
    <font>
      <sz val="8"/>
      <color rgb="FF808080"/>
      <name val="Arial"/>
      <family val="2"/>
    </font>
    <font>
      <b/>
      <sz val="8"/>
      <color theme="1" tint="0.499984740745262"/>
      <name val="Arial"/>
      <family val="2"/>
    </font>
  </fonts>
  <fills count="6">
    <fill>
      <patternFill patternType="none"/>
    </fill>
    <fill>
      <patternFill patternType="gray125"/>
    </fill>
    <fill>
      <patternFill patternType="solid">
        <fgColor rgb="FF5B9BD5"/>
        <bgColor indexed="64"/>
      </patternFill>
    </fill>
    <fill>
      <patternFill patternType="solid">
        <fgColor rgb="FFFFFFFF"/>
        <bgColor indexed="64"/>
      </patternFill>
    </fill>
    <fill>
      <patternFill patternType="solid">
        <fgColor theme="0"/>
        <bgColor indexed="64"/>
      </patternFill>
    </fill>
    <fill>
      <patternFill patternType="solid">
        <fgColor rgb="FFDFE3E8"/>
        <bgColor indexed="64"/>
      </patternFill>
    </fill>
  </fills>
  <borders count="16">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rgb="FFD2D2D2"/>
      </left>
      <right/>
      <top/>
      <bottom/>
      <diagonal/>
    </border>
    <border>
      <left style="thin">
        <color rgb="FFB1BBCC"/>
      </left>
      <right style="thin">
        <color rgb="FFB1BBCC"/>
      </right>
      <top style="thin">
        <color rgb="FFB1BBCC"/>
      </top>
      <bottom style="thin">
        <color rgb="FFB1BBCC"/>
      </bottom>
      <diagonal/>
    </border>
  </borders>
  <cellStyleXfs count="4">
    <xf numFmtId="0" fontId="0" fillId="0" borderId="0"/>
    <xf numFmtId="43" fontId="21" fillId="0" borderId="0" applyFont="0" applyFill="0" applyBorder="0" applyAlignment="0" applyProtection="0"/>
    <xf numFmtId="9" fontId="21" fillId="0" borderId="0" applyFont="0" applyFill="0" applyBorder="0" applyAlignment="0" applyProtection="0"/>
    <xf numFmtId="0" fontId="22" fillId="0" borderId="0" applyNumberFormat="0" applyFill="0" applyBorder="0" applyAlignment="0" applyProtection="0"/>
  </cellStyleXfs>
  <cellXfs count="182">
    <xf numFmtId="0" fontId="0" fillId="0" borderId="0" xfId="0"/>
    <xf numFmtId="0" fontId="3" fillId="0" borderId="0" xfId="0" applyFont="1"/>
    <xf numFmtId="0" fontId="7" fillId="0" borderId="2" xfId="0" applyFont="1" applyBorder="1" applyAlignment="1">
      <alignment vertical="center" wrapText="1"/>
    </xf>
    <xf numFmtId="0" fontId="9" fillId="0" borderId="0" xfId="0" applyFont="1" applyAlignment="1">
      <alignment horizontal="left" vertical="center" indent="1"/>
    </xf>
    <xf numFmtId="0" fontId="10" fillId="0" borderId="0" xfId="0" applyFont="1" applyAlignment="1">
      <alignment horizontal="left" vertical="center" indent="1"/>
    </xf>
    <xf numFmtId="0" fontId="11" fillId="2"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0"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3" fillId="0" borderId="2" xfId="0" applyFont="1" applyBorder="1" applyAlignment="1">
      <alignment vertical="center" wrapText="1"/>
    </xf>
    <xf numFmtId="0" fontId="13" fillId="0" borderId="2" xfId="0" applyFont="1" applyBorder="1" applyAlignment="1">
      <alignment horizontal="right" vertical="center" wrapText="1"/>
    </xf>
    <xf numFmtId="0" fontId="13" fillId="0" borderId="0" xfId="0" applyFont="1" applyBorder="1" applyAlignment="1">
      <alignment vertical="center" wrapText="1"/>
    </xf>
    <xf numFmtId="0" fontId="13" fillId="0" borderId="0" xfId="0" applyFont="1" applyBorder="1" applyAlignment="1">
      <alignment horizontal="right" vertical="center" wrapText="1"/>
    </xf>
    <xf numFmtId="0" fontId="15" fillId="0" borderId="0" xfId="0" applyFont="1" applyBorder="1" applyAlignment="1">
      <alignment horizontal="left" vertical="center" wrapText="1"/>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3" fillId="0" borderId="0" xfId="0" applyFont="1" applyBorder="1" applyAlignment="1">
      <alignment horizontal="center"/>
    </xf>
    <xf numFmtId="0" fontId="16" fillId="2" borderId="2" xfId="0" applyFont="1" applyFill="1" applyBorder="1" applyAlignment="1">
      <alignment vertical="center" wrapText="1"/>
    </xf>
    <xf numFmtId="0" fontId="3" fillId="0" borderId="2" xfId="0" applyFont="1" applyBorder="1"/>
    <xf numFmtId="0" fontId="12" fillId="2" borderId="2" xfId="0" applyFont="1" applyFill="1" applyBorder="1" applyAlignment="1">
      <alignment vertical="center" wrapText="1"/>
    </xf>
    <xf numFmtId="0" fontId="17" fillId="0" borderId="2" xfId="0" applyFont="1" applyBorder="1" applyAlignment="1">
      <alignment horizontal="center" vertical="center" wrapText="1"/>
    </xf>
    <xf numFmtId="0" fontId="15" fillId="0" borderId="0" xfId="0" applyFont="1" applyAlignment="1">
      <alignment vertical="center"/>
    </xf>
    <xf numFmtId="0" fontId="13" fillId="0" borderId="0" xfId="0" applyFont="1" applyBorder="1" applyAlignment="1">
      <alignment horizontal="center" vertical="center" wrapText="1"/>
    </xf>
    <xf numFmtId="0" fontId="3" fillId="0" borderId="0" xfId="0" applyFont="1" applyBorder="1"/>
    <xf numFmtId="0" fontId="15" fillId="0" borderId="0" xfId="0" applyFont="1" applyAlignment="1">
      <alignment horizontal="left" vertical="center" wrapText="1"/>
    </xf>
    <xf numFmtId="0" fontId="3" fillId="0" borderId="0" xfId="0" applyFont="1" applyAlignment="1">
      <alignment horizontal="center"/>
    </xf>
    <xf numFmtId="0" fontId="19" fillId="0" borderId="0" xfId="0" applyFont="1" applyAlignment="1">
      <alignment vertical="center"/>
    </xf>
    <xf numFmtId="0" fontId="18" fillId="0" borderId="2" xfId="0" applyFont="1" applyBorder="1" applyAlignment="1">
      <alignment vertical="center" wrapText="1"/>
    </xf>
    <xf numFmtId="0" fontId="16" fillId="4" borderId="0"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20" fillId="0" borderId="0" xfId="0" applyFont="1"/>
    <xf numFmtId="0" fontId="12" fillId="2" borderId="2" xfId="0" applyFont="1" applyFill="1" applyBorder="1" applyAlignment="1">
      <alignment horizontal="center" vertical="center" wrapText="1"/>
    </xf>
    <xf numFmtId="0" fontId="3" fillId="4" borderId="0" xfId="0" applyFont="1" applyFill="1"/>
    <xf numFmtId="0" fontId="5" fillId="4" borderId="0" xfId="0" applyFont="1" applyFill="1" applyAlignment="1">
      <alignment vertical="center"/>
    </xf>
    <xf numFmtId="0" fontId="8" fillId="0" borderId="2" xfId="0" applyFont="1" applyBorder="1" applyAlignment="1">
      <alignment horizontal="center" vertical="center" wrapText="1"/>
    </xf>
    <xf numFmtId="0" fontId="25" fillId="0" borderId="2" xfId="0" applyFont="1" applyBorder="1" applyAlignment="1">
      <alignment horizontal="center"/>
    </xf>
    <xf numFmtId="0" fontId="26" fillId="0" borderId="2" xfId="0" applyFont="1" applyBorder="1" applyAlignment="1">
      <alignment horizontal="center" vertical="center" wrapText="1"/>
    </xf>
    <xf numFmtId="0" fontId="25" fillId="0" borderId="2" xfId="0" applyFont="1" applyBorder="1" applyAlignment="1">
      <alignment horizontal="center"/>
    </xf>
    <xf numFmtId="0" fontId="25" fillId="0" borderId="2" xfId="0" applyFont="1" applyFill="1" applyBorder="1" applyAlignment="1">
      <alignment horizontal="center" vertical="center" wrapText="1"/>
    </xf>
    <xf numFmtId="4" fontId="25" fillId="0" borderId="2" xfId="0" applyNumberFormat="1" applyFont="1" applyFill="1" applyBorder="1" applyAlignment="1">
      <alignment horizontal="right" vertical="center" wrapText="1"/>
    </xf>
    <xf numFmtId="0" fontId="25" fillId="0" borderId="0" xfId="0" applyFont="1" applyFill="1"/>
    <xf numFmtId="4" fontId="25" fillId="0" borderId="2" xfId="0" applyNumberFormat="1" applyFont="1" applyBorder="1"/>
    <xf numFmtId="0" fontId="18" fillId="0" borderId="2" xfId="0" applyFont="1" applyBorder="1" applyAlignment="1">
      <alignment horizontal="justify" vertical="center" wrapText="1"/>
    </xf>
    <xf numFmtId="0" fontId="18" fillId="0" borderId="0" xfId="0" applyFont="1" applyBorder="1" applyAlignment="1">
      <alignment horizontal="justify" vertical="center" wrapText="1"/>
    </xf>
    <xf numFmtId="0" fontId="23" fillId="0" borderId="2" xfId="0" applyFont="1" applyBorder="1" applyAlignment="1">
      <alignment horizontal="center" vertical="center" wrapText="1"/>
    </xf>
    <xf numFmtId="9" fontId="23" fillId="0" borderId="2" xfId="2" applyFont="1" applyBorder="1" applyAlignment="1">
      <alignment horizontal="center" vertical="center" wrapText="1"/>
    </xf>
    <xf numFmtId="0" fontId="25" fillId="0" borderId="0" xfId="0" applyFont="1" applyFill="1" applyAlignment="1">
      <alignment vertical="center"/>
    </xf>
    <xf numFmtId="0" fontId="25" fillId="0" borderId="5" xfId="0" applyFont="1" applyBorder="1" applyAlignment="1">
      <alignment vertical="center" wrapText="1"/>
    </xf>
    <xf numFmtId="9" fontId="28" fillId="0" borderId="2" xfId="2" applyFont="1" applyBorder="1" applyAlignment="1">
      <alignment horizontal="center" vertical="center"/>
    </xf>
    <xf numFmtId="0" fontId="25" fillId="0" borderId="2" xfId="0" applyFont="1" applyFill="1" applyBorder="1" applyAlignment="1">
      <alignment horizontal="center" vertical="center" wrapText="1"/>
    </xf>
    <xf numFmtId="0" fontId="3" fillId="0" borderId="0" xfId="0" applyFont="1" applyFill="1"/>
    <xf numFmtId="0" fontId="31" fillId="5" borderId="15" xfId="0" applyFont="1" applyFill="1" applyBorder="1" applyAlignment="1">
      <alignment vertical="center" wrapText="1"/>
    </xf>
    <xf numFmtId="0" fontId="32" fillId="3" borderId="15" xfId="0" applyFont="1" applyFill="1" applyBorder="1" applyAlignment="1">
      <alignment vertical="center" wrapText="1"/>
    </xf>
    <xf numFmtId="0" fontId="2" fillId="3" borderId="15" xfId="0" applyFont="1" applyFill="1" applyBorder="1" applyAlignment="1">
      <alignment vertical="center" wrapText="1"/>
    </xf>
    <xf numFmtId="9" fontId="23" fillId="0" borderId="2" xfId="2" applyFont="1" applyFill="1" applyBorder="1" applyAlignment="1">
      <alignment horizontal="center" vertical="center" wrapText="1"/>
    </xf>
    <xf numFmtId="0" fontId="23" fillId="0" borderId="2" xfId="0" applyFont="1" applyFill="1" applyBorder="1" applyAlignment="1">
      <alignment horizontal="center" vertical="center" wrapText="1"/>
    </xf>
    <xf numFmtId="0" fontId="18" fillId="0" borderId="2" xfId="0" applyFont="1" applyFill="1" applyBorder="1" applyAlignment="1">
      <alignment horizontal="justify" vertical="center" wrapText="1"/>
    </xf>
    <xf numFmtId="0" fontId="8"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39" fontId="25" fillId="0" borderId="2" xfId="1" applyNumberFormat="1" applyFont="1" applyFill="1" applyBorder="1" applyAlignment="1">
      <alignment horizontal="right" vertical="center" wrapText="1"/>
    </xf>
    <xf numFmtId="4" fontId="0" fillId="0" borderId="0" xfId="0" applyNumberFormat="1"/>
    <xf numFmtId="4" fontId="1" fillId="0" borderId="0" xfId="0" applyNumberFormat="1" applyFont="1"/>
    <xf numFmtId="9" fontId="8" fillId="0" borderId="2" xfId="2" applyFont="1" applyBorder="1" applyAlignment="1">
      <alignment horizontal="center" vertical="center" wrapText="1"/>
    </xf>
    <xf numFmtId="9" fontId="3" fillId="0" borderId="2" xfId="2" applyFont="1" applyBorder="1"/>
    <xf numFmtId="0" fontId="8" fillId="0" borderId="2" xfId="0" applyFont="1" applyBorder="1" applyAlignment="1">
      <alignment vertical="center" wrapText="1"/>
    </xf>
    <xf numFmtId="0" fontId="33" fillId="0" borderId="2"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5" fillId="0" borderId="0" xfId="0" applyFont="1" applyFill="1"/>
    <xf numFmtId="0" fontId="25" fillId="0" borderId="5" xfId="0" applyFont="1" applyFill="1" applyBorder="1" applyAlignment="1">
      <alignment horizontal="center" vertical="center" wrapText="1"/>
    </xf>
    <xf numFmtId="0" fontId="13" fillId="0" borderId="2" xfId="0" applyFont="1" applyFill="1" applyBorder="1" applyAlignment="1">
      <alignment vertical="center" wrapText="1"/>
    </xf>
    <xf numFmtId="0" fontId="13" fillId="0" borderId="2" xfId="0" applyFont="1" applyFill="1" applyBorder="1" applyAlignment="1">
      <alignment horizontal="right" vertical="center" wrapText="1"/>
    </xf>
    <xf numFmtId="0" fontId="29" fillId="0" borderId="2" xfId="0" applyFont="1" applyFill="1" applyBorder="1" applyAlignment="1">
      <alignment vertical="center" wrapText="1"/>
    </xf>
    <xf numFmtId="0" fontId="26" fillId="0" borderId="6" xfId="0" applyFont="1" applyBorder="1" applyAlignment="1">
      <alignment horizontal="justify" vertical="center" wrapText="1"/>
    </xf>
    <xf numFmtId="0" fontId="26" fillId="0" borderId="8" xfId="0" applyFont="1" applyBorder="1" applyAlignment="1">
      <alignment horizontal="justify" vertical="center" wrapText="1"/>
    </xf>
    <xf numFmtId="0" fontId="27" fillId="0" borderId="2" xfId="3" applyFont="1" applyFill="1" applyBorder="1" applyAlignment="1">
      <alignment horizontal="center"/>
    </xf>
    <xf numFmtId="0" fontId="25" fillId="0" borderId="2" xfId="0" applyFont="1" applyFill="1" applyBorder="1" applyAlignment="1">
      <alignment horizontal="center"/>
    </xf>
    <xf numFmtId="0" fontId="25" fillId="0" borderId="2" xfId="0" applyFont="1" applyFill="1" applyBorder="1" applyAlignment="1">
      <alignment horizontal="left" vertical="center" wrapText="1"/>
    </xf>
    <xf numFmtId="0" fontId="27" fillId="0" borderId="2" xfId="3" applyFont="1" applyFill="1" applyBorder="1" applyAlignment="1">
      <alignment horizontal="center" vertical="center" wrapText="1"/>
    </xf>
    <xf numFmtId="0" fontId="25" fillId="0" borderId="2" xfId="0" applyFont="1" applyFill="1" applyBorder="1" applyAlignment="1">
      <alignment horizontal="center" vertical="center"/>
    </xf>
    <xf numFmtId="0" fontId="25" fillId="0" borderId="2"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7" fillId="0" borderId="2" xfId="3" applyFont="1" applyBorder="1" applyAlignment="1">
      <alignment horizontal="center"/>
    </xf>
    <xf numFmtId="0" fontId="25" fillId="0" borderId="2" xfId="0" applyFont="1" applyBorder="1" applyAlignment="1">
      <alignment horizontal="center"/>
    </xf>
    <xf numFmtId="0" fontId="12" fillId="2" borderId="2" xfId="0" applyFont="1" applyFill="1" applyBorder="1" applyAlignment="1">
      <alignment horizontal="center" vertical="center" wrapText="1"/>
    </xf>
    <xf numFmtId="0" fontId="18" fillId="0" borderId="2" xfId="0" applyFont="1" applyBorder="1" applyAlignment="1">
      <alignment horizontal="justify" vertical="center" wrapText="1"/>
    </xf>
    <xf numFmtId="0" fontId="18" fillId="0" borderId="2" xfId="0" applyFont="1" applyFill="1" applyBorder="1" applyAlignment="1">
      <alignment horizontal="justify" vertical="center" wrapText="1"/>
    </xf>
    <xf numFmtId="0" fontId="18" fillId="0" borderId="6" xfId="0" applyFont="1" applyBorder="1" applyAlignment="1">
      <alignment horizontal="justify" vertical="center" wrapText="1"/>
    </xf>
    <xf numFmtId="0" fontId="18" fillId="0" borderId="7" xfId="0" applyFont="1" applyBorder="1" applyAlignment="1">
      <alignment horizontal="justify" vertical="center" wrapText="1"/>
    </xf>
    <xf numFmtId="0" fontId="18" fillId="0" borderId="8" xfId="0" applyFont="1" applyBorder="1" applyAlignment="1">
      <alignment horizontal="justify" vertical="center" wrapText="1"/>
    </xf>
    <xf numFmtId="0" fontId="18" fillId="0" borderId="6" xfId="0" applyFont="1" applyFill="1" applyBorder="1" applyAlignment="1">
      <alignment horizontal="justify" vertical="center" wrapText="1"/>
    </xf>
    <xf numFmtId="0" fontId="18" fillId="0" borderId="7" xfId="0" applyFont="1" applyFill="1" applyBorder="1" applyAlignment="1">
      <alignment horizontal="justify" vertical="center" wrapText="1"/>
    </xf>
    <xf numFmtId="0" fontId="18" fillId="0" borderId="8" xfId="0" applyFont="1" applyFill="1" applyBorder="1" applyAlignment="1">
      <alignment horizontal="justify" vertical="center" wrapText="1"/>
    </xf>
    <xf numFmtId="0" fontId="26" fillId="0" borderId="6" xfId="0" applyFont="1" applyFill="1" applyBorder="1" applyAlignment="1">
      <alignment horizontal="justify" vertical="center" wrapText="1"/>
    </xf>
    <xf numFmtId="0" fontId="26" fillId="0" borderId="8" xfId="0" applyFont="1" applyFill="1" applyBorder="1" applyAlignment="1">
      <alignment horizontal="justify" vertical="center" wrapText="1"/>
    </xf>
    <xf numFmtId="0" fontId="4" fillId="4" borderId="0" xfId="0" applyFont="1" applyFill="1" applyAlignment="1">
      <alignment horizontal="center" vertical="center"/>
    </xf>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8" fillId="0" borderId="2" xfId="0" applyFont="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8" fillId="4" borderId="2" xfId="0" applyFont="1" applyFill="1" applyBorder="1" applyAlignment="1">
      <alignment horizontal="justify" vertical="center" wrapText="1"/>
    </xf>
    <xf numFmtId="0" fontId="25" fillId="0" borderId="2" xfId="0" applyFont="1" applyBorder="1" applyAlignment="1">
      <alignment horizontal="justify" vertical="center" wrapText="1"/>
    </xf>
    <xf numFmtId="0" fontId="25" fillId="0" borderId="2" xfId="0" applyFont="1" applyBorder="1" applyAlignment="1">
      <alignment horizontal="justify" wrapText="1"/>
    </xf>
    <xf numFmtId="0" fontId="24" fillId="0" borderId="2" xfId="0" applyFont="1" applyBorder="1" applyAlignment="1">
      <alignment horizontal="justify" wrapText="1"/>
    </xf>
    <xf numFmtId="0" fontId="3" fillId="0" borderId="2" xfId="0" applyFont="1" applyBorder="1" applyAlignment="1">
      <alignment horizontal="justify" wrapText="1"/>
    </xf>
    <xf numFmtId="0" fontId="30" fillId="0" borderId="2" xfId="0" applyFont="1" applyBorder="1" applyAlignment="1">
      <alignment horizontal="justify" vertical="center" wrapText="1"/>
    </xf>
    <xf numFmtId="0" fontId="24" fillId="0" borderId="2" xfId="0" applyFont="1" applyBorder="1" applyAlignment="1">
      <alignment horizontal="justify" vertical="center" wrapText="1"/>
    </xf>
    <xf numFmtId="0" fontId="26" fillId="0" borderId="2" xfId="0" applyFont="1" applyBorder="1" applyAlignment="1">
      <alignment horizontal="justify" vertical="center" wrapText="1"/>
    </xf>
    <xf numFmtId="0" fontId="15" fillId="0" borderId="2" xfId="0" applyFont="1" applyBorder="1" applyAlignment="1">
      <alignment horizontal="left" vertical="center" wrapText="1"/>
    </xf>
    <xf numFmtId="0" fontId="3" fillId="0" borderId="2" xfId="0" applyFont="1" applyBorder="1" applyAlignment="1">
      <alignment horizontal="center"/>
    </xf>
    <xf numFmtId="0" fontId="25" fillId="4" borderId="2" xfId="0" applyFont="1" applyFill="1" applyBorder="1" applyAlignment="1">
      <alignment horizontal="center" vertical="center" wrapText="1"/>
    </xf>
    <xf numFmtId="0" fontId="22" fillId="0" borderId="2" xfId="3" applyBorder="1" applyAlignment="1">
      <alignment horizontal="center"/>
    </xf>
    <xf numFmtId="0" fontId="24" fillId="0" borderId="2" xfId="0" applyFont="1" applyBorder="1" applyAlignment="1">
      <alignment horizontal="center"/>
    </xf>
    <xf numFmtId="0" fontId="34" fillId="0" borderId="2" xfId="0" applyFont="1" applyFill="1" applyBorder="1" applyAlignment="1">
      <alignment horizontal="left" vertical="center" wrapText="1"/>
    </xf>
    <xf numFmtId="0" fontId="28" fillId="4" borderId="2" xfId="0" applyFont="1" applyFill="1" applyBorder="1" applyAlignment="1">
      <alignment horizontal="center" vertical="center" wrapText="1"/>
    </xf>
    <xf numFmtId="0" fontId="25" fillId="0" borderId="2" xfId="0" applyFont="1" applyBorder="1" applyAlignment="1">
      <alignment horizontal="center" vertical="center" wrapText="1"/>
    </xf>
    <xf numFmtId="0" fontId="15" fillId="0" borderId="2" xfId="0" applyFont="1" applyFill="1" applyBorder="1" applyAlignment="1">
      <alignment horizontal="center" vertical="center"/>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8" fillId="0" borderId="6"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12" fillId="2" borderId="1" xfId="0" applyFont="1" applyFill="1" applyBorder="1" applyAlignment="1">
      <alignment horizontal="center" vertical="center" wrapText="1"/>
    </xf>
    <xf numFmtId="0" fontId="12" fillId="2" borderId="0" xfId="0" applyFont="1" applyFill="1" applyAlignment="1">
      <alignment horizontal="center" vertical="center" wrapText="1"/>
    </xf>
    <xf numFmtId="0" fontId="7" fillId="0" borderId="2" xfId="0" applyFont="1" applyBorder="1" applyAlignment="1">
      <alignment horizontal="center" vertical="center" wrapText="1"/>
    </xf>
    <xf numFmtId="4" fontId="23" fillId="0" borderId="2" xfId="0" applyNumberFormat="1" applyFont="1" applyBorder="1" applyAlignment="1">
      <alignment horizontal="center" vertical="center" wrapText="1"/>
    </xf>
    <xf numFmtId="4" fontId="28" fillId="0" borderId="2" xfId="0" applyNumberFormat="1" applyFont="1" applyBorder="1" applyAlignment="1">
      <alignment horizontal="center" vertical="center"/>
    </xf>
    <xf numFmtId="0" fontId="18" fillId="0" borderId="2" xfId="0" applyFont="1" applyFill="1" applyBorder="1" applyAlignment="1">
      <alignment horizontal="left" vertical="center" wrapText="1"/>
    </xf>
    <xf numFmtId="0" fontId="18" fillId="0" borderId="2"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0" xfId="0" applyFont="1" applyBorder="1" applyAlignment="1">
      <alignment horizontal="center" vertical="center" wrapText="1"/>
    </xf>
    <xf numFmtId="0" fontId="3" fillId="0" borderId="0" xfId="0" applyFont="1" applyAlignment="1">
      <alignment horizontal="center"/>
    </xf>
    <xf numFmtId="0" fontId="25" fillId="0" borderId="6" xfId="0" applyFont="1" applyBorder="1" applyAlignment="1">
      <alignment horizontal="center"/>
    </xf>
    <xf numFmtId="0" fontId="25" fillId="0" borderId="7" xfId="0" applyFont="1" applyBorder="1" applyAlignment="1">
      <alignment horizontal="center"/>
    </xf>
    <xf numFmtId="0" fontId="25" fillId="0" borderId="8" xfId="0" applyFont="1" applyBorder="1" applyAlignment="1">
      <alignment horizontal="center"/>
    </xf>
    <xf numFmtId="0" fontId="18" fillId="0" borderId="0" xfId="0" applyFont="1" applyAlignment="1">
      <alignment horizontal="center" vertical="center" wrapText="1"/>
    </xf>
    <xf numFmtId="0" fontId="16" fillId="4" borderId="0"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1" fontId="8" fillId="0" borderId="2" xfId="0" applyNumberFormat="1" applyFont="1" applyBorder="1" applyAlignment="1">
      <alignment horizontal="left" vertical="center" wrapText="1"/>
    </xf>
    <xf numFmtId="0" fontId="8" fillId="0" borderId="2" xfId="0" applyFont="1" applyBorder="1" applyAlignment="1">
      <alignment horizontal="left" vertical="center" wrapText="1"/>
    </xf>
    <xf numFmtId="0" fontId="22" fillId="0" borderId="2" xfId="3" applyBorder="1" applyAlignment="1">
      <alignment horizontal="left" vertical="center" wrapText="1"/>
    </xf>
    <xf numFmtId="15" fontId="8" fillId="0" borderId="2" xfId="0" applyNumberFormat="1" applyFont="1" applyBorder="1" applyAlignment="1">
      <alignment horizontal="left" vertical="center" wrapText="1"/>
    </xf>
    <xf numFmtId="17" fontId="8" fillId="0" borderId="2" xfId="0" applyNumberFormat="1" applyFont="1" applyBorder="1" applyAlignment="1">
      <alignment horizontal="left"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7" fillId="0" borderId="2" xfId="0" applyFont="1" applyFill="1" applyBorder="1" applyAlignment="1">
      <alignment horizontal="center"/>
    </xf>
  </cellXfs>
  <cellStyles count="4">
    <cellStyle name="Hipervínculo" xfId="3" builtinId="8"/>
    <cellStyle name="Millares" xfId="1" builtinId="3"/>
    <cellStyle name="Normal" xfId="0" builtinId="0"/>
    <cellStyle name="Porcentaje"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armada.mil.ec/rendicion" TargetMode="External"/><Relationship Id="rId18" Type="http://schemas.openxmlformats.org/officeDocument/2006/relationships/hyperlink" Target="https://www.compraspublicas.gob.ec/ProcesoContratacion/app/webroot/compras/" TargetMode="External"/><Relationship Id="rId26" Type="http://schemas.openxmlformats.org/officeDocument/2006/relationships/hyperlink" Target="https://www.compraspublicas.gob.ec/ProcesoContratacion/app/webroot/compras/" TargetMode="External"/><Relationship Id="rId39" Type="http://schemas.openxmlformats.org/officeDocument/2006/relationships/hyperlink" Target="https://www.armada.mil.ec/rendicion" TargetMode="External"/><Relationship Id="rId21" Type="http://schemas.openxmlformats.org/officeDocument/2006/relationships/hyperlink" Target="https://www.compraspublicas.gob.ec/ProcesoContratacion/app/webroot/compras/" TargetMode="External"/><Relationship Id="rId34" Type="http://schemas.openxmlformats.org/officeDocument/2006/relationships/hyperlink" Target="https://www.defensa.gob.ec/category/el-ministerio/" TargetMode="External"/><Relationship Id="rId42" Type="http://schemas.openxmlformats.org/officeDocument/2006/relationships/hyperlink" Target="https://www.armada.mil.ec/rendicion" TargetMode="External"/><Relationship Id="rId7" Type="http://schemas.openxmlformats.org/officeDocument/2006/relationships/hyperlink" Target="https://www.armada.mil.ec/rendicion" TargetMode="External"/><Relationship Id="rId2" Type="http://schemas.openxmlformats.org/officeDocument/2006/relationships/hyperlink" Target="https://www.armada.mil.ec/rendicion" TargetMode="External"/><Relationship Id="rId16" Type="http://schemas.openxmlformats.org/officeDocument/2006/relationships/hyperlink" Target="https://www.compraspublicas.gob.ec/ProcesoContratacion/app/webroot/compras/" TargetMode="External"/><Relationship Id="rId20" Type="http://schemas.openxmlformats.org/officeDocument/2006/relationships/hyperlink" Target="https://www.compraspublicas.gob.ec/ProcesoContratacion/app/webroot/compras/" TargetMode="External"/><Relationship Id="rId29" Type="http://schemas.openxmlformats.org/officeDocument/2006/relationships/hyperlink" Target="https://www.compraspublicas.gob.ec/ProcesoContratacion/app/webroot/compras/" TargetMode="External"/><Relationship Id="rId41" Type="http://schemas.openxmlformats.org/officeDocument/2006/relationships/hyperlink" Target="https://www.armada.mil.ec/rendicion" TargetMode="External"/><Relationship Id="rId1" Type="http://schemas.openxmlformats.org/officeDocument/2006/relationships/hyperlink" Target="mailto:digmat@armada.mil.ec" TargetMode="External"/><Relationship Id="rId6" Type="http://schemas.openxmlformats.org/officeDocument/2006/relationships/hyperlink" Target="https://www.armada.mil.ec/rendicion" TargetMode="External"/><Relationship Id="rId11" Type="http://schemas.openxmlformats.org/officeDocument/2006/relationships/hyperlink" Target="https://www.armada.mil.ec/rendicion" TargetMode="External"/><Relationship Id="rId24" Type="http://schemas.openxmlformats.org/officeDocument/2006/relationships/hyperlink" Target="https://www.compraspublicas.gob.ec/ProcesoContratacion/app/webroot/compras/" TargetMode="External"/><Relationship Id="rId32" Type="http://schemas.openxmlformats.org/officeDocument/2006/relationships/hyperlink" Target="https://www.armada.mil.ec/rendicion" TargetMode="External"/><Relationship Id="rId37" Type="http://schemas.openxmlformats.org/officeDocument/2006/relationships/hyperlink" Target="https://www.armada.mil.ec/rendicion" TargetMode="External"/><Relationship Id="rId40" Type="http://schemas.openxmlformats.org/officeDocument/2006/relationships/hyperlink" Target="https://www.armada.mil.ec/rendicion" TargetMode="External"/><Relationship Id="rId5" Type="http://schemas.openxmlformats.org/officeDocument/2006/relationships/hyperlink" Target="https://www.armada.mil.ec/rendicion" TargetMode="External"/><Relationship Id="rId15" Type="http://schemas.openxmlformats.org/officeDocument/2006/relationships/hyperlink" Target="https://www.compraspublicas.gob.ec/ProcesoContratacion/app/webroot/compras/" TargetMode="External"/><Relationship Id="rId23" Type="http://schemas.openxmlformats.org/officeDocument/2006/relationships/hyperlink" Target="https://www.compraspublicas.gob.ec/ProcesoContratacion/app/webroot/compras/" TargetMode="External"/><Relationship Id="rId28" Type="http://schemas.openxmlformats.org/officeDocument/2006/relationships/hyperlink" Target="https://www.compraspublicas.gob.ec/ProcesoContratacion/app/webroot/compras/" TargetMode="External"/><Relationship Id="rId36" Type="http://schemas.openxmlformats.org/officeDocument/2006/relationships/hyperlink" Target="https://www.compraspublicas.gob.ec/ProcesoContratacion/app/webroot/compras/" TargetMode="External"/><Relationship Id="rId10" Type="http://schemas.openxmlformats.org/officeDocument/2006/relationships/hyperlink" Target="https://www.armada.mil.ec/rendicion" TargetMode="External"/><Relationship Id="rId19" Type="http://schemas.openxmlformats.org/officeDocument/2006/relationships/hyperlink" Target="https://www.compraspublicas.gob.ec/ProcesoContratacion/app/webroot/compras/" TargetMode="External"/><Relationship Id="rId31" Type="http://schemas.openxmlformats.org/officeDocument/2006/relationships/hyperlink" Target="https://www.armada.mil.ec/rendicion" TargetMode="External"/><Relationship Id="rId44" Type="http://schemas.openxmlformats.org/officeDocument/2006/relationships/printerSettings" Target="../printerSettings/printerSettings1.bin"/><Relationship Id="rId4" Type="http://schemas.openxmlformats.org/officeDocument/2006/relationships/hyperlink" Target="https://www.armada.mil.ec/rendicion" TargetMode="External"/><Relationship Id="rId9" Type="http://schemas.openxmlformats.org/officeDocument/2006/relationships/hyperlink" Target="https://www.armada.mil.ec/rendicion" TargetMode="External"/><Relationship Id="rId14" Type="http://schemas.openxmlformats.org/officeDocument/2006/relationships/hyperlink" Target="https://www.compraspublicas.gob.ec/ProcesoContratacion/app/webroot/compras/" TargetMode="External"/><Relationship Id="rId22" Type="http://schemas.openxmlformats.org/officeDocument/2006/relationships/hyperlink" Target="https://www.compraspublicas.gob.ec/ProcesoContratacion/app/webroot/compras/" TargetMode="External"/><Relationship Id="rId27" Type="http://schemas.openxmlformats.org/officeDocument/2006/relationships/hyperlink" Target="https://www.compraspublicas.gob.ec/ProcesoContratacion/app/webroot/compras/" TargetMode="External"/><Relationship Id="rId30" Type="http://schemas.openxmlformats.org/officeDocument/2006/relationships/hyperlink" Target="https://www.armada.mil.ec/rendicion" TargetMode="External"/><Relationship Id="rId35" Type="http://schemas.openxmlformats.org/officeDocument/2006/relationships/hyperlink" Target="https://www.defensa.gob.ec/category/el-ministerio/" TargetMode="External"/><Relationship Id="rId43" Type="http://schemas.openxmlformats.org/officeDocument/2006/relationships/hyperlink" Target="https://www.armada.mil.ec/rendicion" TargetMode="External"/><Relationship Id="rId8" Type="http://schemas.openxmlformats.org/officeDocument/2006/relationships/hyperlink" Target="https://www.armada.mil.ec/rendicion" TargetMode="External"/><Relationship Id="rId3" Type="http://schemas.openxmlformats.org/officeDocument/2006/relationships/hyperlink" Target="https://www.armada.mil.ec/rendicion" TargetMode="External"/><Relationship Id="rId12" Type="http://schemas.openxmlformats.org/officeDocument/2006/relationships/hyperlink" Target="https://www.armada.mil.ec/rendicion" TargetMode="External"/><Relationship Id="rId17" Type="http://schemas.openxmlformats.org/officeDocument/2006/relationships/hyperlink" Target="https://www.compraspublicas.gob.ec/ProcesoContratacion/app/webroot/compras/" TargetMode="External"/><Relationship Id="rId25" Type="http://schemas.openxmlformats.org/officeDocument/2006/relationships/hyperlink" Target="https://www.compraspublicas.gob.ec/ProcesoContratacion/app/webroot/compras/" TargetMode="External"/><Relationship Id="rId33" Type="http://schemas.openxmlformats.org/officeDocument/2006/relationships/hyperlink" Target="https://www.armada.mil.ec/" TargetMode="External"/><Relationship Id="rId38" Type="http://schemas.openxmlformats.org/officeDocument/2006/relationships/hyperlink" Target="https://www.armada.mil.ec/rendi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22"/>
  <sheetViews>
    <sheetView tabSelected="1" topLeftCell="A153" zoomScale="95" zoomScaleNormal="95" zoomScaleSheetLayoutView="80" zoomScalePageLayoutView="50" workbookViewId="0">
      <selection activeCell="F94" sqref="F94:I94"/>
    </sheetView>
  </sheetViews>
  <sheetFormatPr baseColWidth="10" defaultColWidth="11.42578125" defaultRowHeight="14.25"/>
  <cols>
    <col min="1" max="1" width="24.42578125" style="1" customWidth="1"/>
    <col min="2" max="3" width="16.140625" style="1" bestFit="1" customWidth="1"/>
    <col min="4" max="4" width="18" style="1" customWidth="1"/>
    <col min="5" max="5" width="22.28515625" style="1" customWidth="1"/>
    <col min="6" max="6" width="11.42578125" style="1" customWidth="1"/>
    <col min="7" max="7" width="15.5703125" style="1" bestFit="1" customWidth="1"/>
    <col min="8" max="8" width="12.7109375" style="1" bestFit="1" customWidth="1"/>
    <col min="9" max="9" width="13.28515625" style="1" bestFit="1" customWidth="1"/>
    <col min="10" max="10" width="8.28515625" style="1" customWidth="1"/>
    <col min="11" max="11" width="6.140625" style="1" customWidth="1"/>
    <col min="12" max="12" width="9.42578125" style="1" customWidth="1"/>
    <col min="13" max="13" width="23.42578125" style="1" customWidth="1"/>
    <col min="14" max="32" width="11.42578125" style="33"/>
    <col min="33" max="16384" width="11.42578125" style="1"/>
  </cols>
  <sheetData>
    <row r="1" spans="1:13" s="33" customFormat="1" ht="15">
      <c r="A1" s="95" t="s">
        <v>0</v>
      </c>
      <c r="B1" s="95"/>
      <c r="C1" s="95"/>
      <c r="D1" s="95"/>
      <c r="E1" s="95"/>
      <c r="F1" s="95"/>
      <c r="G1" s="95"/>
      <c r="H1" s="95"/>
      <c r="I1" s="95"/>
      <c r="J1" s="95"/>
      <c r="K1" s="95"/>
      <c r="L1" s="95"/>
      <c r="M1" s="95"/>
    </row>
    <row r="2" spans="1:13" s="33" customFormat="1" ht="15">
      <c r="A2" s="95" t="s">
        <v>1</v>
      </c>
      <c r="B2" s="95"/>
      <c r="C2" s="95"/>
      <c r="D2" s="95"/>
      <c r="E2" s="95"/>
      <c r="F2" s="95"/>
      <c r="G2" s="95"/>
      <c r="H2" s="95"/>
      <c r="I2" s="95"/>
      <c r="J2" s="95"/>
      <c r="K2" s="95"/>
      <c r="L2" s="95"/>
      <c r="M2" s="95"/>
    </row>
    <row r="3" spans="1:13" s="33" customFormat="1">
      <c r="A3" s="34"/>
    </row>
    <row r="4" spans="1:13">
      <c r="A4" s="96" t="s">
        <v>2</v>
      </c>
      <c r="B4" s="97"/>
      <c r="C4" s="97"/>
      <c r="D4" s="97"/>
      <c r="E4" s="97"/>
      <c r="F4" s="97"/>
      <c r="G4" s="97"/>
      <c r="H4" s="97"/>
      <c r="I4" s="97"/>
      <c r="J4" s="97"/>
      <c r="K4" s="97"/>
      <c r="L4" s="97"/>
      <c r="M4" s="97"/>
    </row>
    <row r="5" spans="1:13">
      <c r="A5" s="2" t="s">
        <v>3</v>
      </c>
      <c r="B5" s="173">
        <v>1768011230001</v>
      </c>
      <c r="C5" s="173"/>
      <c r="D5" s="173"/>
      <c r="E5" s="173"/>
      <c r="F5" s="173"/>
      <c r="G5" s="173"/>
      <c r="H5" s="173"/>
      <c r="I5" s="173"/>
      <c r="J5" s="173"/>
      <c r="K5" s="173"/>
      <c r="L5" s="173"/>
      <c r="M5" s="173"/>
    </row>
    <row r="6" spans="1:13">
      <c r="A6" s="2" t="s">
        <v>4</v>
      </c>
      <c r="B6" s="174" t="s">
        <v>189</v>
      </c>
      <c r="C6" s="174"/>
      <c r="D6" s="174"/>
      <c r="E6" s="174"/>
      <c r="F6" s="174"/>
      <c r="G6" s="174"/>
      <c r="H6" s="174"/>
      <c r="I6" s="174"/>
      <c r="J6" s="174"/>
      <c r="K6" s="174"/>
      <c r="L6" s="174"/>
      <c r="M6" s="174"/>
    </row>
    <row r="7" spans="1:13">
      <c r="A7" s="2" t="s">
        <v>5</v>
      </c>
      <c r="B7" s="174" t="s">
        <v>190</v>
      </c>
      <c r="C7" s="174"/>
      <c r="D7" s="174"/>
      <c r="E7" s="174"/>
      <c r="F7" s="174"/>
      <c r="G7" s="174"/>
      <c r="H7" s="174"/>
      <c r="I7" s="174"/>
      <c r="J7" s="174"/>
      <c r="K7" s="174"/>
      <c r="L7" s="174"/>
      <c r="M7" s="174"/>
    </row>
    <row r="8" spans="1:13">
      <c r="A8" s="2" t="s">
        <v>6</v>
      </c>
      <c r="B8" s="174" t="s">
        <v>191</v>
      </c>
      <c r="C8" s="174"/>
      <c r="D8" s="174"/>
      <c r="E8" s="174"/>
      <c r="F8" s="174"/>
      <c r="G8" s="174"/>
      <c r="H8" s="174"/>
      <c r="I8" s="174"/>
      <c r="J8" s="174"/>
      <c r="K8" s="174"/>
      <c r="L8" s="174"/>
      <c r="M8" s="174"/>
    </row>
    <row r="9" spans="1:13">
      <c r="A9" s="2" t="s">
        <v>7</v>
      </c>
      <c r="B9" s="174" t="s">
        <v>192</v>
      </c>
      <c r="C9" s="174"/>
      <c r="D9" s="174"/>
      <c r="E9" s="174"/>
      <c r="F9" s="174"/>
      <c r="G9" s="174"/>
      <c r="H9" s="174"/>
      <c r="I9" s="174"/>
      <c r="J9" s="174"/>
      <c r="K9" s="174"/>
      <c r="L9" s="174"/>
      <c r="M9" s="174"/>
    </row>
    <row r="10" spans="1:13">
      <c r="A10" s="2" t="s">
        <v>8</v>
      </c>
      <c r="B10" s="174" t="s">
        <v>193</v>
      </c>
      <c r="C10" s="174"/>
      <c r="D10" s="174"/>
      <c r="E10" s="174"/>
      <c r="F10" s="174"/>
      <c r="G10" s="174"/>
      <c r="H10" s="174"/>
      <c r="I10" s="174"/>
      <c r="J10" s="174"/>
      <c r="K10" s="174"/>
      <c r="L10" s="174"/>
      <c r="M10" s="174"/>
    </row>
    <row r="11" spans="1:13">
      <c r="A11" s="2" t="s">
        <v>9</v>
      </c>
      <c r="B11" s="174" t="s">
        <v>194</v>
      </c>
      <c r="C11" s="174"/>
      <c r="D11" s="174"/>
      <c r="E11" s="174"/>
      <c r="F11" s="174"/>
      <c r="G11" s="174"/>
      <c r="H11" s="174"/>
      <c r="I11" s="174"/>
      <c r="J11" s="174"/>
      <c r="K11" s="174"/>
      <c r="L11" s="174"/>
      <c r="M11" s="174"/>
    </row>
    <row r="12" spans="1:13">
      <c r="A12" s="2" t="s">
        <v>10</v>
      </c>
      <c r="B12" s="174" t="s">
        <v>195</v>
      </c>
      <c r="C12" s="174"/>
      <c r="D12" s="174"/>
      <c r="E12" s="174"/>
      <c r="F12" s="174"/>
      <c r="G12" s="174"/>
      <c r="H12" s="174"/>
      <c r="I12" s="174"/>
      <c r="J12" s="174"/>
      <c r="K12" s="174"/>
      <c r="L12" s="174"/>
      <c r="M12" s="174"/>
    </row>
    <row r="13" spans="1:13">
      <c r="A13" s="2" t="s">
        <v>11</v>
      </c>
      <c r="B13" s="174" t="s">
        <v>196</v>
      </c>
      <c r="C13" s="174"/>
      <c r="D13" s="174"/>
      <c r="E13" s="174"/>
      <c r="F13" s="174"/>
      <c r="G13" s="174"/>
      <c r="H13" s="174"/>
      <c r="I13" s="174"/>
      <c r="J13" s="174"/>
      <c r="K13" s="174"/>
      <c r="L13" s="174"/>
      <c r="M13" s="174"/>
    </row>
    <row r="14" spans="1:13">
      <c r="A14" s="2" t="s">
        <v>12</v>
      </c>
      <c r="B14" s="175" t="s">
        <v>197</v>
      </c>
      <c r="C14" s="174"/>
      <c r="D14" s="174"/>
      <c r="E14" s="174"/>
      <c r="F14" s="174"/>
      <c r="G14" s="174"/>
      <c r="H14" s="174"/>
      <c r="I14" s="174"/>
      <c r="J14" s="174"/>
      <c r="K14" s="174"/>
      <c r="L14" s="174"/>
      <c r="M14" s="174"/>
    </row>
    <row r="15" spans="1:13">
      <c r="A15" s="2" t="s">
        <v>13</v>
      </c>
      <c r="B15" s="174" t="s">
        <v>198</v>
      </c>
      <c r="C15" s="174"/>
      <c r="D15" s="174"/>
      <c r="E15" s="174"/>
      <c r="F15" s="174"/>
      <c r="G15" s="174"/>
      <c r="H15" s="174"/>
      <c r="I15" s="174"/>
      <c r="J15" s="174"/>
      <c r="K15" s="174"/>
      <c r="L15" s="174"/>
      <c r="M15" s="174"/>
    </row>
    <row r="16" spans="1:13">
      <c r="A16" s="2" t="s">
        <v>14</v>
      </c>
      <c r="B16" s="175" t="s">
        <v>199</v>
      </c>
      <c r="C16" s="174"/>
      <c r="D16" s="174"/>
      <c r="E16" s="174"/>
      <c r="F16" s="174"/>
      <c r="G16" s="174"/>
      <c r="H16" s="174"/>
      <c r="I16" s="174"/>
      <c r="J16" s="174"/>
      <c r="K16" s="174"/>
      <c r="L16" s="174"/>
      <c r="M16" s="174"/>
    </row>
    <row r="17" spans="1:13" ht="14.25" customHeight="1">
      <c r="A17" s="96" t="s">
        <v>15</v>
      </c>
      <c r="B17" s="97"/>
      <c r="C17" s="97"/>
      <c r="D17" s="97"/>
      <c r="E17" s="97"/>
      <c r="F17" s="97"/>
      <c r="G17" s="97"/>
      <c r="H17" s="97"/>
      <c r="I17" s="97"/>
      <c r="J17" s="97"/>
      <c r="K17" s="97"/>
      <c r="L17" s="97"/>
      <c r="M17" s="97"/>
    </row>
    <row r="18" spans="1:13">
      <c r="A18" s="2" t="s">
        <v>16</v>
      </c>
      <c r="B18" s="174" t="s">
        <v>203</v>
      </c>
      <c r="C18" s="174"/>
      <c r="D18" s="174"/>
      <c r="E18" s="174"/>
      <c r="F18" s="174"/>
      <c r="G18" s="174"/>
      <c r="H18" s="174"/>
      <c r="I18" s="174"/>
      <c r="J18" s="174"/>
      <c r="K18" s="174"/>
      <c r="L18" s="174"/>
      <c r="M18" s="174"/>
    </row>
    <row r="19" spans="1:13">
      <c r="A19" s="2" t="s">
        <v>17</v>
      </c>
      <c r="B19" s="174" t="s">
        <v>200</v>
      </c>
      <c r="C19" s="174"/>
      <c r="D19" s="174"/>
      <c r="E19" s="174"/>
      <c r="F19" s="174"/>
      <c r="G19" s="174"/>
      <c r="H19" s="174"/>
      <c r="I19" s="174"/>
      <c r="J19" s="174"/>
      <c r="K19" s="174"/>
      <c r="L19" s="174"/>
      <c r="M19" s="174"/>
    </row>
    <row r="20" spans="1:13" ht="14.25" customHeight="1">
      <c r="A20" s="99" t="s">
        <v>18</v>
      </c>
      <c r="B20" s="100"/>
      <c r="C20" s="100"/>
      <c r="D20" s="100"/>
      <c r="E20" s="100"/>
      <c r="F20" s="100"/>
      <c r="G20" s="100"/>
      <c r="H20" s="100"/>
      <c r="I20" s="100"/>
      <c r="J20" s="100"/>
      <c r="K20" s="100"/>
      <c r="L20" s="100"/>
      <c r="M20" s="100"/>
    </row>
    <row r="21" spans="1:13">
      <c r="A21" s="2" t="s">
        <v>19</v>
      </c>
      <c r="B21" s="174" t="s">
        <v>204</v>
      </c>
      <c r="C21" s="174"/>
      <c r="D21" s="174"/>
      <c r="E21" s="174"/>
      <c r="F21" s="174"/>
      <c r="G21" s="174"/>
      <c r="H21" s="174"/>
      <c r="I21" s="174"/>
      <c r="J21" s="174"/>
      <c r="K21" s="174"/>
      <c r="L21" s="174"/>
      <c r="M21" s="174"/>
    </row>
    <row r="22" spans="1:13">
      <c r="A22" s="2" t="s">
        <v>20</v>
      </c>
      <c r="B22" s="174" t="s">
        <v>201</v>
      </c>
      <c r="C22" s="174"/>
      <c r="D22" s="174"/>
      <c r="E22" s="174"/>
      <c r="F22" s="174"/>
      <c r="G22" s="174"/>
      <c r="H22" s="174"/>
      <c r="I22" s="174"/>
      <c r="J22" s="174"/>
      <c r="K22" s="174"/>
      <c r="L22" s="174"/>
      <c r="M22" s="174"/>
    </row>
    <row r="23" spans="1:13">
      <c r="A23" s="2" t="s">
        <v>21</v>
      </c>
      <c r="B23" s="174" t="s">
        <v>202</v>
      </c>
      <c r="C23" s="174"/>
      <c r="D23" s="174"/>
      <c r="E23" s="174"/>
      <c r="F23" s="174"/>
      <c r="G23" s="174"/>
      <c r="H23" s="174"/>
      <c r="I23" s="174"/>
      <c r="J23" s="174"/>
      <c r="K23" s="174"/>
      <c r="L23" s="174"/>
      <c r="M23" s="174"/>
    </row>
    <row r="24" spans="1:13" ht="14.25" customHeight="1">
      <c r="A24" s="99" t="s">
        <v>22</v>
      </c>
      <c r="B24" s="100"/>
      <c r="C24" s="100"/>
      <c r="D24" s="100"/>
      <c r="E24" s="100"/>
      <c r="F24" s="100"/>
      <c r="G24" s="100"/>
      <c r="H24" s="100"/>
      <c r="I24" s="100"/>
      <c r="J24" s="100"/>
      <c r="K24" s="100"/>
      <c r="L24" s="100"/>
      <c r="M24" s="100"/>
    </row>
    <row r="25" spans="1:13">
      <c r="A25" s="2" t="s">
        <v>19</v>
      </c>
      <c r="B25" s="174" t="s">
        <v>205</v>
      </c>
      <c r="C25" s="174"/>
      <c r="D25" s="174"/>
      <c r="E25" s="174"/>
      <c r="F25" s="174"/>
      <c r="G25" s="174"/>
      <c r="H25" s="174"/>
      <c r="I25" s="174"/>
      <c r="J25" s="174"/>
      <c r="K25" s="174"/>
      <c r="L25" s="174"/>
      <c r="M25" s="174"/>
    </row>
    <row r="26" spans="1:13">
      <c r="A26" s="2" t="s">
        <v>20</v>
      </c>
      <c r="B26" s="174" t="s">
        <v>206</v>
      </c>
      <c r="C26" s="174"/>
      <c r="D26" s="174"/>
      <c r="E26" s="174"/>
      <c r="F26" s="174"/>
      <c r="G26" s="174"/>
      <c r="H26" s="174"/>
      <c r="I26" s="174"/>
      <c r="J26" s="174"/>
      <c r="K26" s="174"/>
      <c r="L26" s="174"/>
      <c r="M26" s="174"/>
    </row>
    <row r="27" spans="1:13">
      <c r="A27" s="2" t="s">
        <v>21</v>
      </c>
      <c r="B27" s="174" t="s">
        <v>202</v>
      </c>
      <c r="C27" s="174"/>
      <c r="D27" s="174"/>
      <c r="E27" s="174"/>
      <c r="F27" s="174"/>
      <c r="G27" s="174"/>
      <c r="H27" s="174"/>
      <c r="I27" s="174"/>
      <c r="J27" s="174"/>
      <c r="K27" s="174"/>
      <c r="L27" s="174"/>
      <c r="M27" s="174"/>
    </row>
    <row r="28" spans="1:13">
      <c r="A28" s="3"/>
    </row>
    <row r="29" spans="1:13" ht="14.25" customHeight="1">
      <c r="A29" s="96" t="s">
        <v>23</v>
      </c>
      <c r="B29" s="97"/>
      <c r="C29" s="97"/>
      <c r="D29" s="97"/>
      <c r="E29" s="97"/>
      <c r="F29" s="97"/>
      <c r="G29" s="97"/>
      <c r="H29" s="97"/>
      <c r="I29" s="97"/>
      <c r="J29" s="97"/>
      <c r="K29" s="97"/>
      <c r="L29" s="97"/>
      <c r="M29" s="97"/>
    </row>
    <row r="30" spans="1:13" ht="14.25" customHeight="1">
      <c r="A30" s="96" t="s">
        <v>24</v>
      </c>
      <c r="B30" s="97"/>
      <c r="C30" s="97"/>
      <c r="D30" s="97"/>
      <c r="E30" s="97"/>
      <c r="F30" s="97"/>
      <c r="G30" s="97"/>
      <c r="H30" s="97"/>
      <c r="I30" s="97"/>
      <c r="J30" s="97"/>
      <c r="K30" s="97"/>
      <c r="L30" s="97"/>
      <c r="M30" s="97"/>
    </row>
    <row r="31" spans="1:13" ht="14.25" customHeight="1">
      <c r="A31" s="2" t="s">
        <v>25</v>
      </c>
      <c r="B31" s="176">
        <v>44562</v>
      </c>
      <c r="C31" s="174"/>
      <c r="D31" s="174"/>
      <c r="E31" s="174"/>
      <c r="F31" s="174"/>
      <c r="G31" s="174"/>
      <c r="H31" s="174"/>
      <c r="I31" s="174"/>
      <c r="J31" s="174"/>
      <c r="K31" s="174"/>
      <c r="L31" s="174"/>
      <c r="M31" s="174"/>
    </row>
    <row r="32" spans="1:13" ht="14.25" customHeight="1">
      <c r="A32" s="2" t="s">
        <v>26</v>
      </c>
      <c r="B32" s="177">
        <v>44926</v>
      </c>
      <c r="C32" s="174"/>
      <c r="D32" s="174"/>
      <c r="E32" s="174"/>
      <c r="F32" s="174"/>
      <c r="G32" s="174"/>
      <c r="H32" s="174"/>
      <c r="I32" s="174"/>
      <c r="J32" s="174"/>
      <c r="K32" s="174"/>
      <c r="L32" s="174"/>
      <c r="M32" s="174"/>
    </row>
    <row r="33" spans="1:13">
      <c r="A33" s="3"/>
    </row>
    <row r="34" spans="1:13">
      <c r="A34" s="4" t="s">
        <v>27</v>
      </c>
    </row>
    <row r="35" spans="1:13" ht="14.25" customHeight="1">
      <c r="A35" s="101" t="s">
        <v>28</v>
      </c>
      <c r="B35" s="101"/>
      <c r="C35" s="101"/>
      <c r="D35" s="101"/>
      <c r="E35" s="101"/>
      <c r="F35" s="101"/>
      <c r="G35" s="101"/>
      <c r="H35" s="101"/>
      <c r="I35" s="101"/>
      <c r="J35" s="101"/>
      <c r="K35" s="101"/>
      <c r="L35" s="101"/>
      <c r="M35" s="5" t="s">
        <v>29</v>
      </c>
    </row>
    <row r="36" spans="1:13" ht="30" customHeight="1">
      <c r="A36" s="102" t="s">
        <v>208</v>
      </c>
      <c r="B36" s="102"/>
      <c r="C36" s="102"/>
      <c r="D36" s="102"/>
      <c r="E36" s="102"/>
      <c r="F36" s="102"/>
      <c r="G36" s="102"/>
      <c r="H36" s="102"/>
      <c r="I36" s="102"/>
      <c r="J36" s="102"/>
      <c r="K36" s="102"/>
      <c r="L36" s="102"/>
      <c r="M36" s="6"/>
    </row>
    <row r="37" spans="1:13" ht="12" customHeight="1">
      <c r="A37" s="102" t="s">
        <v>209</v>
      </c>
      <c r="B37" s="102"/>
      <c r="C37" s="102"/>
      <c r="D37" s="102"/>
      <c r="E37" s="102"/>
      <c r="F37" s="102"/>
      <c r="G37" s="102"/>
      <c r="H37" s="102"/>
      <c r="I37" s="102"/>
      <c r="J37" s="102"/>
      <c r="K37" s="102"/>
      <c r="L37" s="102"/>
      <c r="M37" s="6" t="s">
        <v>207</v>
      </c>
    </row>
    <row r="38" spans="1:13">
      <c r="A38" s="103"/>
      <c r="B38" s="104"/>
      <c r="C38" s="104"/>
      <c r="D38" s="104"/>
      <c r="E38" s="104"/>
      <c r="F38" s="104"/>
      <c r="G38" s="104"/>
      <c r="H38" s="104"/>
      <c r="I38" s="104"/>
      <c r="J38" s="104"/>
      <c r="K38" s="104"/>
      <c r="L38" s="105"/>
      <c r="M38" s="6"/>
    </row>
    <row r="39" spans="1:13">
      <c r="A39" s="103"/>
      <c r="B39" s="104"/>
      <c r="C39" s="104"/>
      <c r="D39" s="104"/>
      <c r="E39" s="104"/>
      <c r="F39" s="104"/>
      <c r="G39" s="104"/>
      <c r="H39" s="104"/>
      <c r="I39" s="104"/>
      <c r="J39" s="104"/>
      <c r="K39" s="104"/>
      <c r="L39" s="105"/>
      <c r="M39" s="6"/>
    </row>
    <row r="40" spans="1:13">
      <c r="A40" s="3"/>
    </row>
    <row r="41" spans="1:13">
      <c r="A41" s="4" t="s">
        <v>30</v>
      </c>
    </row>
    <row r="42" spans="1:13" ht="14.25" customHeight="1">
      <c r="A42" s="101" t="s">
        <v>31</v>
      </c>
      <c r="B42" s="101"/>
      <c r="C42" s="101"/>
      <c r="D42" s="101"/>
      <c r="E42" s="101"/>
      <c r="F42" s="101"/>
      <c r="G42" s="101"/>
      <c r="H42" s="101"/>
      <c r="I42" s="101"/>
      <c r="J42" s="101"/>
      <c r="K42" s="101"/>
      <c r="L42" s="101"/>
      <c r="M42" s="5" t="s">
        <v>32</v>
      </c>
    </row>
    <row r="43" spans="1:13">
      <c r="A43" s="106" t="s">
        <v>211</v>
      </c>
      <c r="B43" s="106"/>
      <c r="C43" s="106"/>
      <c r="D43" s="106"/>
      <c r="E43" s="106"/>
      <c r="F43" s="106"/>
      <c r="G43" s="106"/>
      <c r="H43" s="106"/>
      <c r="I43" s="106"/>
      <c r="J43" s="106"/>
      <c r="K43" s="106"/>
      <c r="L43" s="106"/>
      <c r="M43" s="6"/>
    </row>
    <row r="45" spans="1:13">
      <c r="A45" s="4" t="s">
        <v>33</v>
      </c>
    </row>
    <row r="46" spans="1:13" ht="18" customHeight="1">
      <c r="A46" s="101" t="s">
        <v>31</v>
      </c>
      <c r="B46" s="101"/>
      <c r="C46" s="101"/>
      <c r="D46" s="101"/>
      <c r="E46" s="101"/>
      <c r="F46" s="101"/>
      <c r="G46" s="101"/>
      <c r="H46" s="101"/>
      <c r="I46" s="101" t="s">
        <v>34</v>
      </c>
      <c r="J46" s="101"/>
      <c r="K46" s="107" t="s">
        <v>35</v>
      </c>
      <c r="L46" s="108"/>
      <c r="M46" s="109"/>
    </row>
    <row r="47" spans="1:13">
      <c r="A47" s="106" t="s">
        <v>210</v>
      </c>
      <c r="B47" s="106"/>
      <c r="C47" s="106"/>
      <c r="D47" s="106"/>
      <c r="E47" s="106"/>
      <c r="F47" s="106"/>
      <c r="G47" s="106"/>
      <c r="H47" s="106"/>
      <c r="I47" s="106">
        <v>1</v>
      </c>
      <c r="J47" s="106"/>
      <c r="K47" s="106" t="s">
        <v>212</v>
      </c>
      <c r="L47" s="106"/>
      <c r="M47" s="106"/>
    </row>
    <row r="48" spans="1:13">
      <c r="A48" s="7"/>
      <c r="B48" s="7"/>
      <c r="C48" s="7"/>
      <c r="D48" s="7"/>
      <c r="E48" s="7"/>
      <c r="F48" s="7"/>
      <c r="G48" s="7"/>
      <c r="H48" s="7"/>
      <c r="I48" s="7"/>
      <c r="J48" s="7"/>
      <c r="K48" s="7"/>
    </row>
    <row r="49" spans="1:13">
      <c r="A49" s="4" t="s">
        <v>36</v>
      </c>
    </row>
    <row r="50" spans="1:13">
      <c r="A50" s="8" t="s">
        <v>37</v>
      </c>
      <c r="B50" s="8" t="s">
        <v>38</v>
      </c>
      <c r="C50" s="8" t="s">
        <v>39</v>
      </c>
      <c r="D50" s="8" t="s">
        <v>31</v>
      </c>
      <c r="E50" s="84" t="s">
        <v>40</v>
      </c>
      <c r="F50" s="84"/>
      <c r="G50" s="84"/>
      <c r="H50" s="84" t="s">
        <v>41</v>
      </c>
      <c r="I50" s="84"/>
      <c r="J50" s="84"/>
      <c r="K50" s="84"/>
      <c r="L50" s="84"/>
      <c r="M50" s="8" t="s">
        <v>42</v>
      </c>
    </row>
    <row r="51" spans="1:13" ht="16.5">
      <c r="A51" s="48" t="s">
        <v>210</v>
      </c>
      <c r="B51" s="69">
        <v>1</v>
      </c>
      <c r="C51" s="69">
        <v>95</v>
      </c>
      <c r="D51" s="69">
        <v>1</v>
      </c>
      <c r="E51" s="9" t="s">
        <v>43</v>
      </c>
      <c r="F51" s="9" t="s">
        <v>44</v>
      </c>
      <c r="G51" s="9" t="s">
        <v>45</v>
      </c>
      <c r="H51" s="9" t="s">
        <v>46</v>
      </c>
      <c r="I51" s="9" t="s">
        <v>47</v>
      </c>
      <c r="J51" s="9" t="s">
        <v>48</v>
      </c>
      <c r="K51" s="9" t="s">
        <v>49</v>
      </c>
      <c r="L51" s="9" t="s">
        <v>50</v>
      </c>
      <c r="M51" s="18"/>
    </row>
    <row r="52" spans="1:13" s="51" customFormat="1">
      <c r="A52" s="70"/>
      <c r="B52" s="70"/>
      <c r="C52" s="71"/>
      <c r="D52" s="70"/>
      <c r="E52" s="59">
        <v>60</v>
      </c>
      <c r="F52" s="59">
        <v>35</v>
      </c>
      <c r="G52" s="59">
        <v>0</v>
      </c>
      <c r="H52" s="59">
        <v>1</v>
      </c>
      <c r="I52" s="59">
        <v>85</v>
      </c>
      <c r="J52" s="59">
        <v>0</v>
      </c>
      <c r="K52" s="59">
        <v>3</v>
      </c>
      <c r="L52" s="59">
        <v>6</v>
      </c>
      <c r="M52" s="72"/>
    </row>
    <row r="53" spans="1:13">
      <c r="A53" s="10"/>
      <c r="B53" s="10"/>
      <c r="C53" s="11"/>
      <c r="D53" s="10"/>
      <c r="E53" s="11"/>
      <c r="F53" s="11"/>
      <c r="G53" s="11"/>
      <c r="H53" s="11"/>
      <c r="I53" s="11"/>
      <c r="J53" s="11"/>
      <c r="K53" s="11"/>
      <c r="L53" s="11"/>
      <c r="M53" s="10"/>
    </row>
    <row r="54" spans="1:13">
      <c r="A54" s="10"/>
      <c r="B54" s="10"/>
      <c r="C54" s="11"/>
      <c r="D54" s="10"/>
      <c r="E54" s="11"/>
      <c r="F54" s="11"/>
      <c r="G54" s="11"/>
      <c r="H54" s="11"/>
      <c r="I54" s="11"/>
      <c r="J54" s="11"/>
      <c r="K54" s="11"/>
      <c r="L54" s="11"/>
      <c r="M54" s="10"/>
    </row>
    <row r="55" spans="1:13">
      <c r="A55" s="12"/>
      <c r="B55" s="12"/>
      <c r="C55" s="13"/>
      <c r="D55" s="12"/>
      <c r="E55" s="13"/>
      <c r="F55" s="13"/>
      <c r="G55" s="13"/>
      <c r="H55" s="13"/>
      <c r="I55" s="13"/>
      <c r="J55" s="13"/>
      <c r="K55" s="13"/>
      <c r="L55" s="13"/>
      <c r="M55" s="12"/>
    </row>
    <row r="56" spans="1:13">
      <c r="A56" s="4" t="s">
        <v>51</v>
      </c>
    </row>
    <row r="57" spans="1:13" ht="31.5" customHeight="1">
      <c r="A57" s="84" t="s">
        <v>52</v>
      </c>
      <c r="B57" s="84"/>
      <c r="C57" s="32" t="s">
        <v>53</v>
      </c>
      <c r="D57" s="84" t="s">
        <v>54</v>
      </c>
      <c r="E57" s="84"/>
      <c r="F57" s="84"/>
      <c r="G57" s="110" t="s">
        <v>55</v>
      </c>
      <c r="H57" s="110"/>
      <c r="I57" s="110"/>
      <c r="J57" s="110"/>
      <c r="K57" s="110"/>
      <c r="L57" s="110" t="s">
        <v>56</v>
      </c>
      <c r="M57" s="110"/>
    </row>
    <row r="58" spans="1:13" ht="17.25" customHeight="1">
      <c r="A58" s="111" t="s">
        <v>57</v>
      </c>
      <c r="B58" s="111"/>
      <c r="C58" s="59" t="s">
        <v>213</v>
      </c>
      <c r="D58" s="112" t="s">
        <v>214</v>
      </c>
      <c r="E58" s="112"/>
      <c r="F58" s="112"/>
      <c r="G58" s="113"/>
      <c r="H58" s="113"/>
      <c r="I58" s="113"/>
      <c r="J58" s="113"/>
      <c r="K58" s="113"/>
      <c r="L58" s="114"/>
      <c r="M58" s="114"/>
    </row>
    <row r="59" spans="1:13" ht="25.5" customHeight="1">
      <c r="A59" s="111" t="s">
        <v>58</v>
      </c>
      <c r="B59" s="111"/>
      <c r="C59" s="59" t="s">
        <v>211</v>
      </c>
      <c r="D59" s="112" t="s">
        <v>278</v>
      </c>
      <c r="E59" s="112"/>
      <c r="F59" s="112"/>
      <c r="G59" s="115"/>
      <c r="H59" s="115"/>
      <c r="I59" s="115"/>
      <c r="J59" s="115"/>
      <c r="K59" s="115"/>
      <c r="L59" s="116"/>
      <c r="M59" s="116"/>
    </row>
    <row r="60" spans="1:13" ht="72.75" customHeight="1">
      <c r="A60" s="111" t="s">
        <v>59</v>
      </c>
      <c r="B60" s="111"/>
      <c r="C60" s="59" t="s">
        <v>215</v>
      </c>
      <c r="D60" s="117" t="s">
        <v>216</v>
      </c>
      <c r="E60" s="118"/>
      <c r="F60" s="118"/>
      <c r="G60" s="113" t="s">
        <v>217</v>
      </c>
      <c r="H60" s="113"/>
      <c r="I60" s="113"/>
      <c r="J60" s="113"/>
      <c r="K60" s="113"/>
      <c r="L60" s="119" t="s">
        <v>218</v>
      </c>
      <c r="M60" s="119"/>
    </row>
    <row r="61" spans="1:13" ht="39" customHeight="1">
      <c r="A61" s="111" t="s">
        <v>60</v>
      </c>
      <c r="B61" s="111"/>
      <c r="C61" s="59" t="s">
        <v>219</v>
      </c>
      <c r="D61" s="117" t="s">
        <v>220</v>
      </c>
      <c r="E61" s="118"/>
      <c r="F61" s="118"/>
      <c r="G61" s="113" t="s">
        <v>221</v>
      </c>
      <c r="H61" s="113"/>
      <c r="I61" s="113"/>
      <c r="J61" s="113"/>
      <c r="K61" s="113"/>
      <c r="L61" s="119" t="s">
        <v>222</v>
      </c>
      <c r="M61" s="119"/>
    </row>
    <row r="62" spans="1:13" ht="36.75" customHeight="1">
      <c r="A62" s="111" t="s">
        <v>61</v>
      </c>
      <c r="B62" s="111"/>
      <c r="C62" s="59" t="s">
        <v>213</v>
      </c>
      <c r="D62" s="117" t="s">
        <v>277</v>
      </c>
      <c r="E62" s="118"/>
      <c r="F62" s="118"/>
      <c r="G62" s="115"/>
      <c r="H62" s="115"/>
      <c r="I62" s="115"/>
      <c r="J62" s="115"/>
      <c r="K62" s="115"/>
      <c r="L62" s="116"/>
      <c r="M62" s="116"/>
    </row>
    <row r="63" spans="1:13">
      <c r="A63" s="14"/>
      <c r="B63" s="14"/>
      <c r="C63" s="15"/>
      <c r="D63" s="16"/>
      <c r="E63" s="16"/>
      <c r="F63" s="16"/>
      <c r="G63" s="17"/>
      <c r="H63" s="17"/>
      <c r="I63" s="17"/>
      <c r="J63" s="17"/>
      <c r="K63" s="17"/>
      <c r="L63" s="17"/>
      <c r="M63" s="17"/>
    </row>
    <row r="64" spans="1:13">
      <c r="A64" s="4" t="s">
        <v>62</v>
      </c>
    </row>
    <row r="65" spans="1:13">
      <c r="A65" s="84" t="s">
        <v>63</v>
      </c>
      <c r="B65" s="84"/>
      <c r="C65" s="84"/>
      <c r="D65" s="84"/>
      <c r="E65" s="84"/>
      <c r="F65" s="84"/>
      <c r="G65" s="84"/>
      <c r="H65" s="84"/>
      <c r="I65" s="8" t="s">
        <v>64</v>
      </c>
      <c r="J65" s="84" t="s">
        <v>65</v>
      </c>
      <c r="K65" s="84"/>
      <c r="L65" s="84"/>
      <c r="M65" s="84"/>
    </row>
    <row r="66" spans="1:13">
      <c r="A66" s="120" t="s">
        <v>66</v>
      </c>
      <c r="B66" s="120"/>
      <c r="C66" s="120"/>
      <c r="D66" s="120"/>
      <c r="E66" s="120"/>
      <c r="F66" s="120"/>
      <c r="G66" s="120"/>
      <c r="H66" s="120"/>
      <c r="I66" s="38" t="s">
        <v>211</v>
      </c>
      <c r="J66" s="98" t="s">
        <v>211</v>
      </c>
      <c r="K66" s="98"/>
      <c r="L66" s="98"/>
      <c r="M66" s="98"/>
    </row>
    <row r="67" spans="1:13">
      <c r="A67" s="120" t="s">
        <v>67</v>
      </c>
      <c r="B67" s="120"/>
      <c r="C67" s="120"/>
      <c r="D67" s="120"/>
      <c r="E67" s="120"/>
      <c r="F67" s="120"/>
      <c r="G67" s="120"/>
      <c r="H67" s="120"/>
      <c r="I67" s="38" t="s">
        <v>211</v>
      </c>
      <c r="J67" s="98" t="s">
        <v>211</v>
      </c>
      <c r="K67" s="98"/>
      <c r="L67" s="98"/>
      <c r="M67" s="98"/>
    </row>
    <row r="68" spans="1:13">
      <c r="A68" s="14"/>
      <c r="B68" s="14"/>
      <c r="C68" s="14"/>
      <c r="D68" s="14"/>
      <c r="E68" s="14"/>
      <c r="F68" s="14"/>
      <c r="G68" s="14"/>
      <c r="H68" s="14"/>
      <c r="J68" s="12"/>
    </row>
    <row r="69" spans="1:13">
      <c r="A69" s="4" t="s">
        <v>68</v>
      </c>
    </row>
    <row r="70" spans="1:13" ht="36">
      <c r="A70" s="84" t="s">
        <v>69</v>
      </c>
      <c r="B70" s="84"/>
      <c r="C70" s="84"/>
      <c r="D70" s="84"/>
      <c r="E70" s="84"/>
      <c r="F70" s="84"/>
      <c r="G70" s="84"/>
      <c r="H70" s="8" t="s">
        <v>53</v>
      </c>
      <c r="I70" s="8" t="s">
        <v>70</v>
      </c>
      <c r="J70" s="84" t="s">
        <v>65</v>
      </c>
      <c r="K70" s="84"/>
      <c r="L70" s="84"/>
      <c r="M70" s="84"/>
    </row>
    <row r="71" spans="1:13">
      <c r="A71" s="120" t="s">
        <v>71</v>
      </c>
      <c r="B71" s="120"/>
      <c r="C71" s="120"/>
      <c r="D71" s="120"/>
      <c r="E71" s="120"/>
      <c r="F71" s="120"/>
      <c r="G71" s="120"/>
      <c r="H71" s="36" t="s">
        <v>223</v>
      </c>
      <c r="I71" s="19"/>
      <c r="J71" s="121"/>
      <c r="K71" s="121"/>
      <c r="L71" s="121"/>
      <c r="M71" s="121"/>
    </row>
    <row r="72" spans="1:13">
      <c r="A72" s="120" t="s">
        <v>72</v>
      </c>
      <c r="B72" s="120"/>
      <c r="C72" s="120"/>
      <c r="D72" s="120" t="s">
        <v>73</v>
      </c>
      <c r="E72" s="120"/>
      <c r="F72" s="120"/>
      <c r="G72" s="120"/>
      <c r="H72" s="36" t="s">
        <v>223</v>
      </c>
      <c r="I72" s="19"/>
      <c r="J72" s="121"/>
      <c r="K72" s="121"/>
      <c r="L72" s="121"/>
      <c r="M72" s="121"/>
    </row>
    <row r="73" spans="1:13">
      <c r="A73" s="120" t="s">
        <v>74</v>
      </c>
      <c r="B73" s="120"/>
      <c r="C73" s="120"/>
      <c r="D73" s="120" t="s">
        <v>73</v>
      </c>
      <c r="E73" s="120"/>
      <c r="F73" s="120"/>
      <c r="G73" s="120"/>
      <c r="H73" s="36" t="s">
        <v>223</v>
      </c>
      <c r="I73" s="19"/>
      <c r="J73" s="121"/>
      <c r="K73" s="121"/>
      <c r="L73" s="121"/>
      <c r="M73" s="121"/>
    </row>
    <row r="74" spans="1:13">
      <c r="A74" s="120" t="s">
        <v>75</v>
      </c>
      <c r="B74" s="120"/>
      <c r="C74" s="120"/>
      <c r="D74" s="120" t="s">
        <v>73</v>
      </c>
      <c r="E74" s="120"/>
      <c r="F74" s="120"/>
      <c r="G74" s="120"/>
      <c r="H74" s="36" t="s">
        <v>223</v>
      </c>
      <c r="I74" s="19"/>
      <c r="J74" s="121"/>
      <c r="K74" s="121"/>
      <c r="L74" s="121"/>
      <c r="M74" s="121"/>
    </row>
    <row r="75" spans="1:13">
      <c r="A75" s="120" t="s">
        <v>76</v>
      </c>
      <c r="B75" s="120"/>
      <c r="C75" s="120"/>
      <c r="D75" s="120" t="s">
        <v>73</v>
      </c>
      <c r="E75" s="120"/>
      <c r="F75" s="120"/>
      <c r="G75" s="120"/>
      <c r="H75" s="36" t="s">
        <v>223</v>
      </c>
      <c r="I75" s="19"/>
      <c r="J75" s="121"/>
      <c r="K75" s="121"/>
      <c r="L75" s="121"/>
      <c r="M75" s="121"/>
    </row>
    <row r="76" spans="1:13">
      <c r="A76" s="120" t="s">
        <v>77</v>
      </c>
      <c r="B76" s="120"/>
      <c r="C76" s="120"/>
      <c r="D76" s="120" t="s">
        <v>73</v>
      </c>
      <c r="E76" s="120"/>
      <c r="F76" s="120"/>
      <c r="G76" s="120"/>
      <c r="H76" s="36" t="s">
        <v>223</v>
      </c>
      <c r="I76" s="19"/>
      <c r="J76" s="121"/>
      <c r="K76" s="121"/>
      <c r="L76" s="121"/>
      <c r="M76" s="121"/>
    </row>
    <row r="78" spans="1:13">
      <c r="A78" s="4" t="s">
        <v>78</v>
      </c>
    </row>
    <row r="79" spans="1:13" ht="18">
      <c r="A79" s="84" t="s">
        <v>79</v>
      </c>
      <c r="B79" s="84"/>
      <c r="C79" s="84"/>
      <c r="D79" s="84"/>
      <c r="E79" s="84"/>
      <c r="F79" s="84"/>
      <c r="G79" s="84"/>
      <c r="H79" s="8" t="s">
        <v>53</v>
      </c>
      <c r="I79" s="8" t="s">
        <v>80</v>
      </c>
      <c r="J79" s="84" t="s">
        <v>65</v>
      </c>
      <c r="K79" s="84"/>
      <c r="L79" s="84"/>
      <c r="M79" s="84"/>
    </row>
    <row r="80" spans="1:13">
      <c r="A80" s="120" t="s">
        <v>81</v>
      </c>
      <c r="B80" s="120"/>
      <c r="C80" s="120"/>
      <c r="D80" s="120"/>
      <c r="E80" s="120"/>
      <c r="F80" s="120"/>
      <c r="G80" s="120"/>
      <c r="H80" s="36" t="s">
        <v>223</v>
      </c>
      <c r="I80" s="19"/>
      <c r="J80" s="121"/>
      <c r="K80" s="121"/>
      <c r="L80" s="121"/>
      <c r="M80" s="121"/>
    </row>
    <row r="81" spans="1:13">
      <c r="A81" s="120" t="s">
        <v>82</v>
      </c>
      <c r="B81" s="120"/>
      <c r="C81" s="120"/>
      <c r="D81" s="120"/>
      <c r="E81" s="120"/>
      <c r="F81" s="120"/>
      <c r="G81" s="120"/>
      <c r="H81" s="36" t="s">
        <v>223</v>
      </c>
      <c r="I81" s="19"/>
      <c r="J81" s="121"/>
      <c r="K81" s="121"/>
      <c r="L81" s="121"/>
      <c r="M81" s="121"/>
    </row>
    <row r="82" spans="1:13">
      <c r="A82" s="120" t="s">
        <v>83</v>
      </c>
      <c r="B82" s="120"/>
      <c r="C82" s="120"/>
      <c r="D82" s="120"/>
      <c r="E82" s="120"/>
      <c r="F82" s="120"/>
      <c r="G82" s="120"/>
      <c r="H82" s="36" t="s">
        <v>223</v>
      </c>
      <c r="I82" s="19"/>
      <c r="J82" s="121"/>
      <c r="K82" s="121"/>
      <c r="L82" s="121"/>
      <c r="M82" s="121"/>
    </row>
    <row r="83" spans="1:13">
      <c r="A83" s="120" t="s">
        <v>84</v>
      </c>
      <c r="B83" s="120"/>
      <c r="C83" s="120"/>
      <c r="D83" s="120"/>
      <c r="E83" s="120"/>
      <c r="F83" s="120"/>
      <c r="G83" s="120"/>
      <c r="H83" s="36" t="s">
        <v>223</v>
      </c>
      <c r="I83" s="19"/>
      <c r="J83" s="121"/>
      <c r="K83" s="121"/>
      <c r="L83" s="121"/>
      <c r="M83" s="121"/>
    </row>
    <row r="84" spans="1:13">
      <c r="A84" s="120" t="s">
        <v>77</v>
      </c>
      <c r="B84" s="120"/>
      <c r="C84" s="120"/>
      <c r="D84" s="120"/>
      <c r="E84" s="120"/>
      <c r="F84" s="120"/>
      <c r="G84" s="120"/>
      <c r="H84" s="36" t="s">
        <v>223</v>
      </c>
      <c r="I84" s="19"/>
      <c r="J84" s="121"/>
      <c r="K84" s="121"/>
      <c r="L84" s="121"/>
      <c r="M84" s="121"/>
    </row>
    <row r="85" spans="1:13">
      <c r="A85" s="3"/>
    </row>
    <row r="86" spans="1:13">
      <c r="A86" s="4" t="s">
        <v>85</v>
      </c>
    </row>
    <row r="87" spans="1:13" ht="24.75" customHeight="1">
      <c r="A87" s="8" t="s">
        <v>86</v>
      </c>
      <c r="B87" s="84" t="s">
        <v>87</v>
      </c>
      <c r="C87" s="84"/>
      <c r="D87" s="84"/>
      <c r="E87" s="20" t="s">
        <v>88</v>
      </c>
      <c r="F87" s="84" t="s">
        <v>89</v>
      </c>
      <c r="G87" s="84"/>
      <c r="H87" s="84"/>
      <c r="I87" s="84"/>
      <c r="J87" s="84" t="s">
        <v>65</v>
      </c>
      <c r="K87" s="84"/>
      <c r="L87" s="84"/>
      <c r="M87" s="84"/>
    </row>
    <row r="88" spans="1:13" ht="15.75" customHeight="1">
      <c r="A88" s="21" t="s">
        <v>90</v>
      </c>
      <c r="B88" s="111" t="s">
        <v>91</v>
      </c>
      <c r="C88" s="111"/>
      <c r="D88" s="111"/>
      <c r="E88" s="37" t="s">
        <v>224</v>
      </c>
      <c r="F88" s="122" t="s">
        <v>281</v>
      </c>
      <c r="G88" s="122"/>
      <c r="H88" s="122"/>
      <c r="I88" s="122"/>
      <c r="J88" s="123" t="s">
        <v>199</v>
      </c>
      <c r="K88" s="124"/>
      <c r="L88" s="124"/>
      <c r="M88" s="124"/>
    </row>
    <row r="89" spans="1:13" ht="44.25" customHeight="1">
      <c r="A89" s="21" t="s">
        <v>90</v>
      </c>
      <c r="B89" s="111" t="s">
        <v>92</v>
      </c>
      <c r="C89" s="111"/>
      <c r="D89" s="111"/>
      <c r="E89" s="37" t="s">
        <v>224</v>
      </c>
      <c r="F89" s="122" t="s">
        <v>230</v>
      </c>
      <c r="G89" s="122" t="s">
        <v>225</v>
      </c>
      <c r="H89" s="122" t="s">
        <v>225</v>
      </c>
      <c r="I89" s="122" t="s">
        <v>225</v>
      </c>
      <c r="J89" s="82" t="s">
        <v>199</v>
      </c>
      <c r="K89" s="124"/>
      <c r="L89" s="124"/>
      <c r="M89" s="124"/>
    </row>
    <row r="90" spans="1:13" ht="15.75" customHeight="1">
      <c r="A90" s="21" t="s">
        <v>93</v>
      </c>
      <c r="B90" s="111" t="s">
        <v>94</v>
      </c>
      <c r="C90" s="111"/>
      <c r="D90" s="111"/>
      <c r="E90" s="37" t="s">
        <v>224</v>
      </c>
      <c r="F90" s="122" t="s">
        <v>231</v>
      </c>
      <c r="G90" s="122" t="s">
        <v>226</v>
      </c>
      <c r="H90" s="122" t="s">
        <v>226</v>
      </c>
      <c r="I90" s="122" t="s">
        <v>226</v>
      </c>
      <c r="J90" s="82" t="s">
        <v>199</v>
      </c>
      <c r="K90" s="124"/>
      <c r="L90" s="124"/>
      <c r="M90" s="124"/>
    </row>
    <row r="91" spans="1:13" ht="15.75" customHeight="1">
      <c r="A91" s="21" t="s">
        <v>93</v>
      </c>
      <c r="B91" s="111" t="s">
        <v>95</v>
      </c>
      <c r="C91" s="111"/>
      <c r="D91" s="111"/>
      <c r="E91" s="37" t="s">
        <v>224</v>
      </c>
      <c r="F91" s="122" t="s">
        <v>227</v>
      </c>
      <c r="G91" s="122" t="s">
        <v>0</v>
      </c>
      <c r="H91" s="122" t="s">
        <v>0</v>
      </c>
      <c r="I91" s="122" t="s">
        <v>0</v>
      </c>
      <c r="J91" s="82" t="s">
        <v>199</v>
      </c>
      <c r="K91" s="124"/>
      <c r="L91" s="124"/>
      <c r="M91" s="124"/>
    </row>
    <row r="92" spans="1:13" s="68" customFormat="1" ht="15.75" customHeight="1">
      <c r="A92" s="66" t="s">
        <v>93</v>
      </c>
      <c r="B92" s="125" t="s">
        <v>96</v>
      </c>
      <c r="C92" s="125"/>
      <c r="D92" s="125"/>
      <c r="E92" s="67" t="s">
        <v>224</v>
      </c>
      <c r="F92" s="122" t="s">
        <v>232</v>
      </c>
      <c r="G92" s="122" t="s">
        <v>0</v>
      </c>
      <c r="H92" s="122" t="s">
        <v>0</v>
      </c>
      <c r="I92" s="122" t="s">
        <v>0</v>
      </c>
      <c r="J92" s="82" t="s">
        <v>199</v>
      </c>
      <c r="K92" s="124"/>
      <c r="L92" s="124"/>
      <c r="M92" s="124"/>
    </row>
    <row r="93" spans="1:13" ht="24.95" customHeight="1">
      <c r="A93" s="21" t="s">
        <v>93</v>
      </c>
      <c r="B93" s="111" t="s">
        <v>97</v>
      </c>
      <c r="C93" s="111"/>
      <c r="D93" s="111"/>
      <c r="E93" s="37" t="s">
        <v>224</v>
      </c>
      <c r="F93" s="122" t="s">
        <v>228</v>
      </c>
      <c r="G93" s="122" t="s">
        <v>228</v>
      </c>
      <c r="H93" s="122" t="s">
        <v>228</v>
      </c>
      <c r="I93" s="122" t="s">
        <v>228</v>
      </c>
      <c r="J93" s="82" t="s">
        <v>199</v>
      </c>
      <c r="K93" s="124"/>
      <c r="L93" s="124"/>
      <c r="M93" s="124"/>
    </row>
    <row r="94" spans="1:13" ht="15.75" customHeight="1">
      <c r="A94" s="21" t="s">
        <v>98</v>
      </c>
      <c r="B94" s="111" t="s">
        <v>99</v>
      </c>
      <c r="C94" s="111"/>
      <c r="D94" s="111"/>
      <c r="E94" s="37" t="s">
        <v>224</v>
      </c>
      <c r="F94" s="126" t="s">
        <v>229</v>
      </c>
      <c r="G94" s="126" t="s">
        <v>229</v>
      </c>
      <c r="H94" s="126" t="s">
        <v>229</v>
      </c>
      <c r="I94" s="126" t="s">
        <v>229</v>
      </c>
      <c r="J94" s="82" t="s">
        <v>199</v>
      </c>
      <c r="K94" s="124"/>
      <c r="L94" s="124"/>
      <c r="M94" s="124"/>
    </row>
    <row r="95" spans="1:13" ht="15.75" customHeight="1">
      <c r="A95" s="21" t="s">
        <v>98</v>
      </c>
      <c r="B95" s="111" t="s">
        <v>100</v>
      </c>
      <c r="C95" s="111"/>
      <c r="D95" s="111"/>
      <c r="E95" s="37" t="s">
        <v>224</v>
      </c>
      <c r="F95" s="126" t="s">
        <v>229</v>
      </c>
      <c r="G95" s="126" t="s">
        <v>229</v>
      </c>
      <c r="H95" s="126" t="s">
        <v>229</v>
      </c>
      <c r="I95" s="126" t="s">
        <v>229</v>
      </c>
      <c r="J95" s="82" t="s">
        <v>199</v>
      </c>
      <c r="K95" s="124"/>
      <c r="L95" s="124"/>
      <c r="M95" s="124"/>
    </row>
    <row r="96" spans="1:13" ht="15.75" customHeight="1">
      <c r="A96" s="21" t="s">
        <v>98</v>
      </c>
      <c r="B96" s="111" t="s">
        <v>101</v>
      </c>
      <c r="C96" s="111"/>
      <c r="D96" s="111"/>
      <c r="E96" s="37" t="s">
        <v>224</v>
      </c>
      <c r="F96" s="126" t="s">
        <v>229</v>
      </c>
      <c r="G96" s="126" t="s">
        <v>229</v>
      </c>
      <c r="H96" s="126" t="s">
        <v>229</v>
      </c>
      <c r="I96" s="126" t="s">
        <v>229</v>
      </c>
      <c r="J96" s="82" t="s">
        <v>199</v>
      </c>
      <c r="K96" s="124"/>
      <c r="L96" s="124"/>
      <c r="M96" s="124"/>
    </row>
    <row r="97" spans="1:13" ht="15.75" customHeight="1">
      <c r="A97" s="21" t="s">
        <v>98</v>
      </c>
      <c r="B97" s="111" t="s">
        <v>102</v>
      </c>
      <c r="C97" s="111"/>
      <c r="D97" s="111"/>
      <c r="E97" s="37" t="s">
        <v>224</v>
      </c>
      <c r="F97" s="126" t="s">
        <v>229</v>
      </c>
      <c r="G97" s="126" t="s">
        <v>229</v>
      </c>
      <c r="H97" s="126" t="s">
        <v>229</v>
      </c>
      <c r="I97" s="126" t="s">
        <v>229</v>
      </c>
      <c r="J97" s="82" t="s">
        <v>199</v>
      </c>
      <c r="K97" s="124"/>
      <c r="L97" s="124"/>
      <c r="M97" s="124"/>
    </row>
    <row r="98" spans="1:13" ht="15.75" customHeight="1">
      <c r="A98" s="21" t="s">
        <v>98</v>
      </c>
      <c r="B98" s="111" t="s">
        <v>103</v>
      </c>
      <c r="C98" s="111"/>
      <c r="D98" s="111"/>
      <c r="E98" s="37" t="s">
        <v>224</v>
      </c>
      <c r="F98" s="126" t="s">
        <v>229</v>
      </c>
      <c r="G98" s="126" t="s">
        <v>229</v>
      </c>
      <c r="H98" s="126" t="s">
        <v>229</v>
      </c>
      <c r="I98" s="126" t="s">
        <v>229</v>
      </c>
      <c r="J98" s="82" t="s">
        <v>199</v>
      </c>
      <c r="K98" s="124"/>
      <c r="L98" s="124"/>
      <c r="M98" s="124"/>
    </row>
    <row r="99" spans="1:13" ht="25.5" customHeight="1">
      <c r="A99" s="21" t="s">
        <v>104</v>
      </c>
      <c r="B99" s="111" t="s">
        <v>105</v>
      </c>
      <c r="C99" s="111"/>
      <c r="D99" s="111"/>
      <c r="E99" s="37" t="s">
        <v>224</v>
      </c>
      <c r="F99" s="127" t="s">
        <v>233</v>
      </c>
      <c r="G99" s="127"/>
      <c r="H99" s="127"/>
      <c r="I99" s="127"/>
      <c r="J99" s="82" t="s">
        <v>199</v>
      </c>
      <c r="K99" s="124"/>
      <c r="L99" s="124"/>
      <c r="M99" s="124"/>
    </row>
    <row r="100" spans="1:13" s="51" customFormat="1" ht="30" customHeight="1">
      <c r="A100" s="128" t="s">
        <v>106</v>
      </c>
      <c r="B100" s="128"/>
      <c r="C100" s="128"/>
      <c r="D100" s="181" t="s">
        <v>229</v>
      </c>
      <c r="E100" s="181"/>
      <c r="F100" s="181"/>
      <c r="G100" s="181"/>
      <c r="H100" s="181"/>
      <c r="I100" s="181"/>
      <c r="J100" s="181"/>
      <c r="K100" s="181"/>
      <c r="L100" s="181"/>
      <c r="M100" s="181"/>
    </row>
    <row r="101" spans="1:13">
      <c r="A101" s="22"/>
    </row>
    <row r="102" spans="1:13">
      <c r="A102" s="4" t="s">
        <v>107</v>
      </c>
    </row>
    <row r="103" spans="1:13" ht="24.75" customHeight="1">
      <c r="A103" s="84" t="s">
        <v>108</v>
      </c>
      <c r="B103" s="84"/>
      <c r="C103" s="84"/>
      <c r="D103" s="84"/>
      <c r="E103" s="8" t="s">
        <v>109</v>
      </c>
      <c r="F103" s="129" t="s">
        <v>40</v>
      </c>
      <c r="G103" s="130"/>
      <c r="H103" s="131"/>
      <c r="I103" s="129" t="s">
        <v>41</v>
      </c>
      <c r="J103" s="130"/>
      <c r="K103" s="130"/>
      <c r="L103" s="130"/>
      <c r="M103" s="131"/>
    </row>
    <row r="104" spans="1:13">
      <c r="A104" s="134" t="s">
        <v>293</v>
      </c>
      <c r="B104" s="135"/>
      <c r="C104" s="135"/>
      <c r="D104" s="136"/>
      <c r="E104" s="132">
        <v>193</v>
      </c>
      <c r="F104" s="18" t="s">
        <v>43</v>
      </c>
      <c r="G104" s="18" t="s">
        <v>44</v>
      </c>
      <c r="H104" s="18" t="s">
        <v>45</v>
      </c>
      <c r="I104" s="18" t="s">
        <v>46</v>
      </c>
      <c r="J104" s="18" t="s">
        <v>47</v>
      </c>
      <c r="K104" s="18" t="s">
        <v>48</v>
      </c>
      <c r="L104" s="18" t="s">
        <v>49</v>
      </c>
      <c r="M104" s="18" t="s">
        <v>50</v>
      </c>
    </row>
    <row r="105" spans="1:13">
      <c r="A105" s="137"/>
      <c r="B105" s="138"/>
      <c r="C105" s="138"/>
      <c r="D105" s="139"/>
      <c r="E105" s="133"/>
      <c r="F105" s="59">
        <v>152</v>
      </c>
      <c r="G105" s="59">
        <v>41</v>
      </c>
      <c r="H105" s="59">
        <v>0</v>
      </c>
      <c r="I105" s="59">
        <v>5</v>
      </c>
      <c r="J105" s="59">
        <v>175</v>
      </c>
      <c r="K105" s="59">
        <v>1</v>
      </c>
      <c r="L105" s="59">
        <v>8</v>
      </c>
      <c r="M105" s="59">
        <v>4</v>
      </c>
    </row>
    <row r="106" spans="1:13">
      <c r="A106" s="23"/>
      <c r="B106" s="23"/>
      <c r="C106" s="23"/>
      <c r="D106" s="23"/>
      <c r="E106" s="23"/>
      <c r="F106" s="13"/>
      <c r="G106" s="13"/>
      <c r="H106" s="13"/>
      <c r="I106" s="13"/>
      <c r="J106" s="13"/>
      <c r="K106" s="13"/>
      <c r="L106" s="13"/>
      <c r="M106" s="13"/>
    </row>
    <row r="107" spans="1:13">
      <c r="A107" s="4" t="s">
        <v>110</v>
      </c>
    </row>
    <row r="108" spans="1:13" ht="78.75" customHeight="1">
      <c r="A108" s="84" t="s">
        <v>111</v>
      </c>
      <c r="B108" s="84"/>
      <c r="C108" s="84"/>
      <c r="D108" s="84"/>
      <c r="E108" s="8" t="s">
        <v>112</v>
      </c>
      <c r="F108" s="20" t="s">
        <v>113</v>
      </c>
      <c r="G108" s="84" t="s">
        <v>114</v>
      </c>
      <c r="H108" s="84"/>
      <c r="I108" s="84"/>
      <c r="J108" s="84" t="s">
        <v>42</v>
      </c>
      <c r="K108" s="84"/>
      <c r="L108" s="84"/>
      <c r="M108" s="84"/>
    </row>
    <row r="109" spans="1:13" ht="175.5" customHeight="1">
      <c r="A109" s="178" t="s">
        <v>301</v>
      </c>
      <c r="B109" s="179"/>
      <c r="C109" s="179"/>
      <c r="D109" s="180"/>
      <c r="E109" s="35" t="s">
        <v>302</v>
      </c>
      <c r="F109" s="63">
        <v>1</v>
      </c>
      <c r="G109" s="143" t="s">
        <v>303</v>
      </c>
      <c r="H109" s="144"/>
      <c r="I109" s="145"/>
      <c r="J109" s="146" t="s">
        <v>304</v>
      </c>
      <c r="K109" s="147"/>
      <c r="L109" s="147"/>
      <c r="M109" s="147"/>
    </row>
    <row r="110" spans="1:13" ht="87" customHeight="1">
      <c r="A110" s="178" t="s">
        <v>305</v>
      </c>
      <c r="B110" s="179"/>
      <c r="C110" s="179"/>
      <c r="D110" s="180"/>
      <c r="E110" s="58" t="s">
        <v>307</v>
      </c>
      <c r="F110" s="63">
        <v>1</v>
      </c>
      <c r="G110" s="143" t="s">
        <v>306</v>
      </c>
      <c r="H110" s="144"/>
      <c r="I110" s="145"/>
      <c r="J110" s="146" t="s">
        <v>308</v>
      </c>
      <c r="K110" s="147"/>
      <c r="L110" s="147"/>
      <c r="M110" s="147"/>
    </row>
    <row r="111" spans="1:13" ht="22.5" customHeight="1">
      <c r="A111" s="178" t="s">
        <v>309</v>
      </c>
      <c r="B111" s="179"/>
      <c r="C111" s="179"/>
      <c r="D111" s="180"/>
      <c r="E111" s="65" t="s">
        <v>310</v>
      </c>
      <c r="F111" s="63">
        <v>1</v>
      </c>
      <c r="G111" s="143" t="s">
        <v>311</v>
      </c>
      <c r="H111" s="144"/>
      <c r="I111" s="145"/>
      <c r="J111" s="146" t="s">
        <v>308</v>
      </c>
      <c r="K111" s="147"/>
      <c r="L111" s="147"/>
      <c r="M111" s="147"/>
    </row>
    <row r="112" spans="1:13">
      <c r="A112" s="140"/>
      <c r="B112" s="141"/>
      <c r="C112" s="141"/>
      <c r="D112" s="142"/>
      <c r="E112" s="10"/>
      <c r="F112" s="64"/>
      <c r="G112" s="148"/>
      <c r="H112" s="149"/>
      <c r="I112" s="150"/>
      <c r="J112" s="151"/>
      <c r="K112" s="152"/>
      <c r="L112" s="152"/>
      <c r="M112" s="153"/>
    </row>
    <row r="113" spans="1:13">
      <c r="A113" s="12"/>
      <c r="B113" s="23"/>
      <c r="C113" s="23"/>
      <c r="D113" s="12"/>
      <c r="E113" s="12"/>
      <c r="F113" s="24"/>
      <c r="G113" s="24"/>
      <c r="H113" s="24"/>
      <c r="I113" s="24"/>
      <c r="J113" s="24"/>
      <c r="K113" s="24"/>
      <c r="L113" s="24"/>
      <c r="M113" s="24"/>
    </row>
    <row r="114" spans="1:13">
      <c r="A114" s="4" t="s">
        <v>115</v>
      </c>
    </row>
    <row r="115" spans="1:13" ht="88.9" customHeight="1">
      <c r="A115" s="20" t="s">
        <v>116</v>
      </c>
      <c r="B115" s="20" t="s">
        <v>117</v>
      </c>
      <c r="C115" s="20" t="s">
        <v>118</v>
      </c>
      <c r="D115" s="8" t="s">
        <v>119</v>
      </c>
      <c r="E115" s="8" t="s">
        <v>120</v>
      </c>
      <c r="F115" s="84" t="s">
        <v>65</v>
      </c>
      <c r="G115" s="84"/>
      <c r="H115" s="84"/>
      <c r="I115" s="84"/>
      <c r="J115" s="154" t="s">
        <v>121</v>
      </c>
      <c r="K115" s="155"/>
      <c r="L115" s="20" t="s">
        <v>122</v>
      </c>
      <c r="M115" s="20" t="s">
        <v>123</v>
      </c>
    </row>
    <row r="116" spans="1:13" ht="15.75" customHeight="1">
      <c r="A116" s="2" t="s">
        <v>124</v>
      </c>
      <c r="B116" s="2"/>
      <c r="C116" s="10"/>
      <c r="D116" s="19"/>
      <c r="E116" s="19"/>
      <c r="F116" s="83" t="s">
        <v>211</v>
      </c>
      <c r="G116" s="83"/>
      <c r="H116" s="83"/>
      <c r="I116" s="83"/>
      <c r="J116" s="156"/>
      <c r="K116" s="156"/>
      <c r="L116" s="2"/>
      <c r="M116" s="2"/>
    </row>
    <row r="117" spans="1:13">
      <c r="A117" s="2" t="s">
        <v>125</v>
      </c>
      <c r="B117" s="2"/>
      <c r="C117" s="10"/>
      <c r="D117" s="19"/>
      <c r="E117" s="19"/>
      <c r="F117" s="83" t="s">
        <v>211</v>
      </c>
      <c r="G117" s="83"/>
      <c r="H117" s="83"/>
      <c r="I117" s="83"/>
      <c r="J117" s="156"/>
      <c r="K117" s="156"/>
      <c r="L117" s="2"/>
      <c r="M117" s="2"/>
    </row>
    <row r="118" spans="1:13">
      <c r="A118" s="2" t="s">
        <v>126</v>
      </c>
      <c r="B118" s="2"/>
      <c r="C118" s="10"/>
      <c r="D118" s="19"/>
      <c r="E118" s="19"/>
      <c r="F118" s="83" t="s">
        <v>211</v>
      </c>
      <c r="G118" s="83"/>
      <c r="H118" s="83"/>
      <c r="I118" s="83"/>
      <c r="J118" s="156"/>
      <c r="K118" s="156"/>
      <c r="L118" s="2"/>
      <c r="M118" s="2"/>
    </row>
    <row r="119" spans="1:13" ht="15">
      <c r="A119" s="2" t="s">
        <v>127</v>
      </c>
      <c r="B119" s="2"/>
      <c r="C119" s="10"/>
      <c r="D119" s="19"/>
      <c r="E119" s="19"/>
      <c r="F119" s="123" t="s">
        <v>255</v>
      </c>
      <c r="G119" s="121"/>
      <c r="H119" s="121"/>
      <c r="I119" s="121"/>
      <c r="J119" s="156"/>
      <c r="K119" s="156"/>
      <c r="L119" s="2"/>
      <c r="M119" s="2"/>
    </row>
    <row r="120" spans="1:13">
      <c r="A120" s="14"/>
      <c r="B120" s="14"/>
      <c r="C120" s="14"/>
      <c r="D120" s="14"/>
      <c r="E120" s="14"/>
      <c r="F120" s="12"/>
      <c r="G120" s="24"/>
      <c r="H120" s="24"/>
      <c r="I120" s="24"/>
      <c r="J120" s="17"/>
      <c r="K120" s="17"/>
      <c r="L120" s="17"/>
      <c r="M120" s="17"/>
    </row>
    <row r="121" spans="1:13">
      <c r="A121" s="4" t="s">
        <v>128</v>
      </c>
    </row>
    <row r="122" spans="1:13">
      <c r="A122" s="84" t="s">
        <v>129</v>
      </c>
      <c r="B122" s="84"/>
      <c r="C122" s="84"/>
      <c r="D122" s="84"/>
      <c r="E122" s="84"/>
      <c r="F122" s="84"/>
      <c r="G122" s="84"/>
      <c r="H122" s="84"/>
      <c r="I122" s="8" t="s">
        <v>53</v>
      </c>
      <c r="J122" s="84" t="s">
        <v>130</v>
      </c>
      <c r="K122" s="84"/>
      <c r="L122" s="84"/>
      <c r="M122" s="84"/>
    </row>
    <row r="123" spans="1:13" ht="15">
      <c r="A123" s="120" t="s">
        <v>131</v>
      </c>
      <c r="B123" s="120"/>
      <c r="C123" s="120"/>
      <c r="D123" s="120"/>
      <c r="E123" s="120"/>
      <c r="F123" s="120"/>
      <c r="G123" s="120"/>
      <c r="H123" s="120"/>
      <c r="I123" s="36" t="s">
        <v>224</v>
      </c>
      <c r="J123" s="123" t="s">
        <v>199</v>
      </c>
      <c r="K123" s="124"/>
      <c r="L123" s="124"/>
      <c r="M123" s="124"/>
    </row>
    <row r="124" spans="1:13" ht="21.75" customHeight="1">
      <c r="A124" s="120" t="s">
        <v>132</v>
      </c>
      <c r="B124" s="120"/>
      <c r="C124" s="120"/>
      <c r="D124" s="120"/>
      <c r="E124" s="120"/>
      <c r="F124" s="120"/>
      <c r="G124" s="120"/>
      <c r="H124" s="120"/>
      <c r="I124" s="36" t="s">
        <v>224</v>
      </c>
      <c r="J124" s="123" t="s">
        <v>199</v>
      </c>
      <c r="K124" s="124"/>
      <c r="L124" s="124"/>
      <c r="M124" s="124"/>
    </row>
    <row r="125" spans="1:13">
      <c r="A125" s="25"/>
      <c r="B125" s="25"/>
      <c r="C125" s="25"/>
      <c r="D125" s="25"/>
      <c r="E125" s="25"/>
      <c r="F125" s="25"/>
      <c r="G125" s="25"/>
      <c r="H125" s="25"/>
      <c r="J125" s="26"/>
      <c r="K125" s="26"/>
      <c r="L125" s="26"/>
      <c r="M125" s="26"/>
    </row>
    <row r="126" spans="1:13">
      <c r="A126" s="4" t="s">
        <v>133</v>
      </c>
    </row>
    <row r="127" spans="1:13" ht="16.5" customHeight="1">
      <c r="A127" s="129" t="s">
        <v>134</v>
      </c>
      <c r="B127" s="130"/>
      <c r="C127" s="130"/>
      <c r="D127" s="130"/>
      <c r="E127" s="130"/>
      <c r="F127" s="130"/>
      <c r="G127" s="130"/>
      <c r="H127" s="131"/>
      <c r="I127" s="8" t="s">
        <v>53</v>
      </c>
      <c r="J127" s="84" t="s">
        <v>130</v>
      </c>
      <c r="K127" s="84"/>
      <c r="L127" s="84"/>
      <c r="M127" s="84"/>
    </row>
    <row r="128" spans="1:13" ht="15">
      <c r="A128" s="120" t="s">
        <v>135</v>
      </c>
      <c r="B128" s="120"/>
      <c r="C128" s="120"/>
      <c r="D128" s="120"/>
      <c r="E128" s="120"/>
      <c r="F128" s="120"/>
      <c r="G128" s="120"/>
      <c r="H128" s="120"/>
      <c r="I128" s="38" t="s">
        <v>224</v>
      </c>
      <c r="J128" s="123" t="s">
        <v>280</v>
      </c>
      <c r="K128" s="121"/>
      <c r="L128" s="121"/>
      <c r="M128" s="121"/>
    </row>
    <row r="129" spans="1:13" ht="15">
      <c r="A129" s="120" t="s">
        <v>136</v>
      </c>
      <c r="B129" s="120"/>
      <c r="C129" s="120"/>
      <c r="D129" s="120"/>
      <c r="E129" s="120"/>
      <c r="F129" s="120"/>
      <c r="G129" s="120"/>
      <c r="H129" s="120"/>
      <c r="I129" s="38" t="s">
        <v>224</v>
      </c>
      <c r="J129" s="123" t="s">
        <v>280</v>
      </c>
      <c r="K129" s="121"/>
      <c r="L129" s="121"/>
      <c r="M129" s="121"/>
    </row>
    <row r="131" spans="1:13">
      <c r="A131" s="4" t="s">
        <v>137</v>
      </c>
    </row>
    <row r="132" spans="1:13" ht="24.75" customHeight="1">
      <c r="A132" s="84" t="s">
        <v>138</v>
      </c>
      <c r="B132" s="84"/>
      <c r="C132" s="84" t="s">
        <v>139</v>
      </c>
      <c r="D132" s="84"/>
      <c r="E132" s="84" t="s">
        <v>140</v>
      </c>
      <c r="F132" s="84" t="s">
        <v>141</v>
      </c>
      <c r="G132" s="84"/>
      <c r="H132" s="84" t="s">
        <v>142</v>
      </c>
      <c r="I132" s="84" t="s">
        <v>143</v>
      </c>
      <c r="J132" s="84"/>
      <c r="K132" s="84"/>
      <c r="L132" s="84" t="s">
        <v>144</v>
      </c>
      <c r="M132" s="84"/>
    </row>
    <row r="133" spans="1:13" ht="18">
      <c r="A133" s="98" t="s">
        <v>145</v>
      </c>
      <c r="B133" s="98"/>
      <c r="C133" s="8" t="s">
        <v>146</v>
      </c>
      <c r="D133" s="8" t="s">
        <v>147</v>
      </c>
      <c r="E133" s="84"/>
      <c r="F133" s="8" t="s">
        <v>148</v>
      </c>
      <c r="G133" s="8" t="s">
        <v>149</v>
      </c>
      <c r="H133" s="84"/>
      <c r="I133" s="84"/>
      <c r="J133" s="84"/>
      <c r="K133" s="84"/>
      <c r="L133" s="84"/>
      <c r="M133" s="84"/>
    </row>
    <row r="134" spans="1:13" ht="59.25" customHeight="1">
      <c r="A134" s="85" t="s">
        <v>262</v>
      </c>
      <c r="B134" s="85"/>
      <c r="C134" s="45">
        <v>85</v>
      </c>
      <c r="D134" s="43" t="s">
        <v>259</v>
      </c>
      <c r="E134" s="43" t="s">
        <v>267</v>
      </c>
      <c r="F134" s="45">
        <v>114</v>
      </c>
      <c r="G134" s="45">
        <v>85</v>
      </c>
      <c r="H134" s="46">
        <f>+G134/F134</f>
        <v>0.74561403508771928</v>
      </c>
      <c r="I134" s="87" t="s">
        <v>272</v>
      </c>
      <c r="J134" s="88"/>
      <c r="K134" s="89"/>
      <c r="L134" s="73" t="s">
        <v>274</v>
      </c>
      <c r="M134" s="74"/>
    </row>
    <row r="135" spans="1:13" ht="63" customHeight="1">
      <c r="A135" s="85" t="s">
        <v>256</v>
      </c>
      <c r="B135" s="85"/>
      <c r="C135" s="45">
        <v>149</v>
      </c>
      <c r="D135" s="43" t="s">
        <v>261</v>
      </c>
      <c r="E135" s="43" t="s">
        <v>268</v>
      </c>
      <c r="F135" s="45">
        <v>127</v>
      </c>
      <c r="G135" s="45">
        <v>149</v>
      </c>
      <c r="H135" s="46">
        <f t="shared" ref="H135:H140" si="0">+G135/F135</f>
        <v>1.1732283464566928</v>
      </c>
      <c r="I135" s="87" t="s">
        <v>292</v>
      </c>
      <c r="J135" s="88"/>
      <c r="K135" s="89"/>
      <c r="L135" s="73" t="s">
        <v>285</v>
      </c>
      <c r="M135" s="74"/>
    </row>
    <row r="136" spans="1:13" s="51" customFormat="1" ht="54" customHeight="1">
      <c r="A136" s="86" t="s">
        <v>257</v>
      </c>
      <c r="B136" s="86"/>
      <c r="C136" s="56">
        <v>14</v>
      </c>
      <c r="D136" s="57" t="s">
        <v>260</v>
      </c>
      <c r="E136" s="57" t="s">
        <v>269</v>
      </c>
      <c r="F136" s="56">
        <v>14</v>
      </c>
      <c r="G136" s="56">
        <v>14</v>
      </c>
      <c r="H136" s="55">
        <f t="shared" si="0"/>
        <v>1</v>
      </c>
      <c r="I136" s="90" t="s">
        <v>288</v>
      </c>
      <c r="J136" s="91"/>
      <c r="K136" s="92"/>
      <c r="L136" s="93" t="s">
        <v>275</v>
      </c>
      <c r="M136" s="94"/>
    </row>
    <row r="137" spans="1:13" ht="70.5" customHeight="1">
      <c r="A137" s="85" t="s">
        <v>258</v>
      </c>
      <c r="B137" s="85"/>
      <c r="C137" s="45">
        <v>46</v>
      </c>
      <c r="D137" s="43" t="s">
        <v>263</v>
      </c>
      <c r="E137" s="43" t="s">
        <v>270</v>
      </c>
      <c r="F137" s="45">
        <v>57</v>
      </c>
      <c r="G137" s="45">
        <v>46</v>
      </c>
      <c r="H137" s="46">
        <f t="shared" si="0"/>
        <v>0.80701754385964908</v>
      </c>
      <c r="I137" s="87" t="s">
        <v>289</v>
      </c>
      <c r="J137" s="88"/>
      <c r="K137" s="89"/>
      <c r="L137" s="73" t="s">
        <v>276</v>
      </c>
      <c r="M137" s="74"/>
    </row>
    <row r="138" spans="1:13" ht="41.25" customHeight="1">
      <c r="A138" s="85" t="s">
        <v>273</v>
      </c>
      <c r="B138" s="85"/>
      <c r="C138" s="56">
        <v>9</v>
      </c>
      <c r="D138" s="57" t="s">
        <v>264</v>
      </c>
      <c r="E138" s="57" t="s">
        <v>271</v>
      </c>
      <c r="F138" s="56">
        <v>9</v>
      </c>
      <c r="G138" s="56">
        <v>9</v>
      </c>
      <c r="H138" s="55">
        <f t="shared" si="0"/>
        <v>1</v>
      </c>
      <c r="I138" s="87" t="s">
        <v>290</v>
      </c>
      <c r="J138" s="88"/>
      <c r="K138" s="89"/>
      <c r="L138" s="73" t="s">
        <v>286</v>
      </c>
      <c r="M138" s="74"/>
    </row>
    <row r="139" spans="1:13" ht="46.5" customHeight="1">
      <c r="A139" s="85" t="s">
        <v>265</v>
      </c>
      <c r="B139" s="85"/>
      <c r="C139" s="45">
        <v>29</v>
      </c>
      <c r="D139" s="43" t="s">
        <v>266</v>
      </c>
      <c r="E139" s="43" t="s">
        <v>271</v>
      </c>
      <c r="F139" s="45">
        <v>56</v>
      </c>
      <c r="G139" s="45">
        <v>29</v>
      </c>
      <c r="H139" s="55">
        <f t="shared" si="0"/>
        <v>0.5178571428571429</v>
      </c>
      <c r="I139" s="87" t="s">
        <v>291</v>
      </c>
      <c r="J139" s="88"/>
      <c r="K139" s="89"/>
      <c r="L139" s="73" t="s">
        <v>287</v>
      </c>
      <c r="M139" s="74"/>
    </row>
    <row r="140" spans="1:13" ht="46.5" customHeight="1">
      <c r="A140" s="44"/>
      <c r="B140" s="44"/>
      <c r="C140" s="13">
        <f t="shared" ref="C140:E140" si="1">SUM(C134:C139)</f>
        <v>332</v>
      </c>
      <c r="D140" s="13">
        <f t="shared" si="1"/>
        <v>0</v>
      </c>
      <c r="E140" s="13">
        <f t="shared" si="1"/>
        <v>0</v>
      </c>
      <c r="F140" s="13">
        <f>SUM(F134:F139)</f>
        <v>377</v>
      </c>
      <c r="G140" s="13">
        <f>SUM(G134:G139)</f>
        <v>332</v>
      </c>
      <c r="H140" s="55">
        <f t="shared" si="0"/>
        <v>0.88063660477453576</v>
      </c>
      <c r="I140" s="23"/>
      <c r="J140" s="23"/>
      <c r="K140" s="23"/>
      <c r="L140" s="17"/>
      <c r="M140" s="17"/>
    </row>
    <row r="141" spans="1:13">
      <c r="A141" s="4" t="s">
        <v>150</v>
      </c>
      <c r="J141" s="31"/>
    </row>
    <row r="142" spans="1:13" ht="18">
      <c r="A142" s="84" t="s">
        <v>151</v>
      </c>
      <c r="B142" s="84"/>
      <c r="C142" s="84"/>
      <c r="D142" s="84" t="s">
        <v>147</v>
      </c>
      <c r="E142" s="84"/>
      <c r="F142" s="84"/>
      <c r="G142" s="84"/>
      <c r="H142" s="8" t="s">
        <v>152</v>
      </c>
      <c r="I142" s="8" t="s">
        <v>153</v>
      </c>
      <c r="J142" s="84" t="s">
        <v>130</v>
      </c>
      <c r="K142" s="84"/>
      <c r="L142" s="84"/>
      <c r="M142" s="84"/>
    </row>
    <row r="143" spans="1:13" s="47" customFormat="1" ht="15" customHeight="1">
      <c r="A143" s="80">
        <v>1</v>
      </c>
      <c r="B143" s="80"/>
      <c r="C143" s="80"/>
      <c r="D143" s="79" t="s">
        <v>294</v>
      </c>
      <c r="E143" s="79"/>
      <c r="F143" s="79"/>
      <c r="G143" s="79"/>
      <c r="H143" s="60">
        <v>4267393.2300000004</v>
      </c>
      <c r="I143" s="60">
        <v>4187933.92</v>
      </c>
      <c r="J143" s="78" t="s">
        <v>300</v>
      </c>
      <c r="K143" s="78"/>
      <c r="L143" s="78"/>
      <c r="M143" s="78"/>
    </row>
    <row r="144" spans="1:13" s="47" customFormat="1" ht="15" customHeight="1">
      <c r="A144" s="80">
        <v>55</v>
      </c>
      <c r="B144" s="80"/>
      <c r="C144" s="80"/>
      <c r="D144" s="79" t="s">
        <v>295</v>
      </c>
      <c r="E144" s="79"/>
      <c r="F144" s="79"/>
      <c r="G144" s="79"/>
      <c r="H144" s="60">
        <v>1948571.36</v>
      </c>
      <c r="I144" s="60">
        <v>290000</v>
      </c>
      <c r="J144" s="78" t="s">
        <v>300</v>
      </c>
      <c r="K144" s="78"/>
      <c r="L144" s="78"/>
      <c r="M144" s="78"/>
    </row>
    <row r="145" spans="1:13" s="47" customFormat="1" ht="15" customHeight="1">
      <c r="A145" s="80">
        <v>57</v>
      </c>
      <c r="B145" s="80"/>
      <c r="C145" s="80"/>
      <c r="D145" s="79" t="s">
        <v>296</v>
      </c>
      <c r="E145" s="79"/>
      <c r="F145" s="79"/>
      <c r="G145" s="79"/>
      <c r="H145" s="60">
        <v>18190638.379999999</v>
      </c>
      <c r="I145" s="60">
        <v>10090724.23</v>
      </c>
      <c r="J145" s="78" t="s">
        <v>300</v>
      </c>
      <c r="K145" s="78"/>
      <c r="L145" s="78"/>
      <c r="M145" s="78"/>
    </row>
    <row r="146" spans="1:13" s="47" customFormat="1" ht="18.75" customHeight="1">
      <c r="A146" s="80">
        <v>58</v>
      </c>
      <c r="B146" s="80"/>
      <c r="C146" s="80"/>
      <c r="D146" s="79" t="s">
        <v>298</v>
      </c>
      <c r="E146" s="79"/>
      <c r="F146" s="79"/>
      <c r="G146" s="79"/>
      <c r="H146" s="60">
        <v>17606788.93</v>
      </c>
      <c r="I146" s="60">
        <v>0</v>
      </c>
      <c r="J146" s="78" t="s">
        <v>300</v>
      </c>
      <c r="K146" s="78"/>
      <c r="L146" s="78"/>
      <c r="M146" s="78"/>
    </row>
    <row r="147" spans="1:13" s="47" customFormat="1" ht="18.75" customHeight="1">
      <c r="A147" s="80">
        <v>86</v>
      </c>
      <c r="B147" s="80"/>
      <c r="C147" s="80"/>
      <c r="D147" s="79" t="s">
        <v>297</v>
      </c>
      <c r="E147" s="79"/>
      <c r="F147" s="79"/>
      <c r="G147" s="79"/>
      <c r="H147" s="60">
        <v>217670.93</v>
      </c>
      <c r="I147" s="60">
        <v>39832.730000000003</v>
      </c>
      <c r="J147" s="78" t="s">
        <v>300</v>
      </c>
      <c r="K147" s="78"/>
      <c r="L147" s="78"/>
      <c r="M147" s="78"/>
    </row>
    <row r="148" spans="1:13" s="47" customFormat="1" ht="18.75" customHeight="1">
      <c r="A148" s="80">
        <v>91</v>
      </c>
      <c r="B148" s="80"/>
      <c r="C148" s="80"/>
      <c r="D148" s="79" t="s">
        <v>299</v>
      </c>
      <c r="E148" s="79"/>
      <c r="F148" s="79"/>
      <c r="G148" s="79"/>
      <c r="H148" s="60">
        <v>2652134.71</v>
      </c>
      <c r="I148" s="60">
        <v>2381908.4700000002</v>
      </c>
      <c r="J148" s="78" t="s">
        <v>300</v>
      </c>
      <c r="K148" s="78"/>
      <c r="L148" s="78"/>
      <c r="M148" s="78"/>
    </row>
    <row r="149" spans="1:13" s="41" customFormat="1" ht="9" customHeight="1">
      <c r="A149" s="81" t="s">
        <v>252</v>
      </c>
      <c r="B149" s="81"/>
      <c r="C149" s="81"/>
      <c r="D149" s="76"/>
      <c r="E149" s="76"/>
      <c r="F149" s="76"/>
      <c r="G149" s="76"/>
      <c r="H149" s="60">
        <f>SUM(H143:H148)</f>
        <v>44883197.539999999</v>
      </c>
      <c r="I149" s="60">
        <f>SUM(I143:I148)</f>
        <v>16990399.350000001</v>
      </c>
      <c r="J149" s="78" t="s">
        <v>300</v>
      </c>
      <c r="K149" s="78"/>
      <c r="L149" s="78"/>
      <c r="M149" s="78"/>
    </row>
    <row r="151" spans="1:13">
      <c r="A151" s="4" t="s">
        <v>154</v>
      </c>
    </row>
    <row r="152" spans="1:13" ht="27" customHeight="1">
      <c r="A152" s="84" t="s">
        <v>155</v>
      </c>
      <c r="B152" s="84"/>
      <c r="C152" s="84" t="s">
        <v>156</v>
      </c>
      <c r="D152" s="84"/>
      <c r="E152" s="84" t="s">
        <v>157</v>
      </c>
      <c r="F152" s="84"/>
      <c r="G152" s="84" t="s">
        <v>158</v>
      </c>
      <c r="H152" s="84"/>
      <c r="I152" s="84"/>
      <c r="J152" s="84" t="s">
        <v>159</v>
      </c>
      <c r="K152" s="84"/>
      <c r="L152" s="84"/>
      <c r="M152" s="8" t="s">
        <v>160</v>
      </c>
    </row>
    <row r="153" spans="1:13" ht="21" customHeight="1">
      <c r="A153" s="157">
        <v>44883197.539999999</v>
      </c>
      <c r="B153" s="157"/>
      <c r="C153" s="157">
        <v>23872548.719999999</v>
      </c>
      <c r="D153" s="157"/>
      <c r="E153" s="157">
        <v>14699625.59</v>
      </c>
      <c r="F153" s="157"/>
      <c r="G153" s="158">
        <v>21010648.82</v>
      </c>
      <c r="H153" s="158"/>
      <c r="I153" s="158"/>
      <c r="J153" s="158">
        <v>2290773.7599999998</v>
      </c>
      <c r="K153" s="158"/>
      <c r="L153" s="158"/>
      <c r="M153" s="49">
        <v>0.89810000000000001</v>
      </c>
    </row>
    <row r="154" spans="1:13">
      <c r="A154" s="27"/>
    </row>
    <row r="155" spans="1:13">
      <c r="A155" s="4" t="s">
        <v>161</v>
      </c>
    </row>
    <row r="156" spans="1:13" ht="19.5" customHeight="1">
      <c r="A156" s="84" t="s">
        <v>162</v>
      </c>
      <c r="B156" s="84"/>
      <c r="C156" s="84"/>
      <c r="D156" s="84"/>
      <c r="E156" s="84"/>
      <c r="F156" s="84" t="s">
        <v>163</v>
      </c>
      <c r="G156" s="84"/>
      <c r="H156" s="84"/>
      <c r="I156" s="84"/>
      <c r="J156" s="84" t="s">
        <v>65</v>
      </c>
      <c r="K156" s="84"/>
      <c r="L156" s="84"/>
      <c r="M156" s="84"/>
    </row>
    <row r="157" spans="1:13" ht="22.9" customHeight="1">
      <c r="A157" s="84"/>
      <c r="B157" s="84"/>
      <c r="C157" s="84"/>
      <c r="D157" s="84"/>
      <c r="E157" s="84"/>
      <c r="F157" s="32" t="s">
        <v>164</v>
      </c>
      <c r="G157" s="32" t="s">
        <v>165</v>
      </c>
      <c r="H157" s="32" t="s">
        <v>166</v>
      </c>
      <c r="I157" s="32" t="s">
        <v>167</v>
      </c>
      <c r="J157" s="84"/>
      <c r="K157" s="84"/>
      <c r="L157" s="84"/>
      <c r="M157" s="84"/>
    </row>
    <row r="158" spans="1:13">
      <c r="A158" s="77" t="s">
        <v>235</v>
      </c>
      <c r="B158" s="77"/>
      <c r="C158" s="77"/>
      <c r="D158" s="77"/>
      <c r="E158" s="77"/>
      <c r="F158" s="39">
        <v>101</v>
      </c>
      <c r="G158" s="40" t="s">
        <v>282</v>
      </c>
      <c r="H158" s="39">
        <f>F158</f>
        <v>101</v>
      </c>
      <c r="I158" s="40" t="str">
        <f>+G158</f>
        <v>502823.6</v>
      </c>
      <c r="J158" s="82" t="s">
        <v>234</v>
      </c>
      <c r="K158" s="83"/>
      <c r="L158" s="83"/>
      <c r="M158" s="83"/>
    </row>
    <row r="159" spans="1:13">
      <c r="A159" s="77" t="s">
        <v>236</v>
      </c>
      <c r="B159" s="77"/>
      <c r="C159" s="77"/>
      <c r="D159" s="77"/>
      <c r="E159" s="77"/>
      <c r="F159" s="39">
        <v>1</v>
      </c>
      <c r="G159" s="40">
        <v>4490496.7699999996</v>
      </c>
      <c r="H159" s="39">
        <v>0</v>
      </c>
      <c r="I159" s="40">
        <v>0</v>
      </c>
      <c r="J159" s="82" t="s">
        <v>234</v>
      </c>
      <c r="K159" s="83"/>
      <c r="L159" s="83"/>
      <c r="M159" s="83"/>
    </row>
    <row r="160" spans="1:13">
      <c r="A160" s="77" t="s">
        <v>237</v>
      </c>
      <c r="B160" s="77"/>
      <c r="C160" s="77"/>
      <c r="D160" s="77"/>
      <c r="E160" s="77"/>
      <c r="F160" s="39">
        <v>2</v>
      </c>
      <c r="G160" s="40">
        <v>219629.09</v>
      </c>
      <c r="H160" s="39">
        <f t="shared" ref="H160:H174" si="2">F160</f>
        <v>2</v>
      </c>
      <c r="I160" s="40">
        <f>G160</f>
        <v>219629.09</v>
      </c>
      <c r="J160" s="82" t="s">
        <v>234</v>
      </c>
      <c r="K160" s="83"/>
      <c r="L160" s="83"/>
      <c r="M160" s="83"/>
    </row>
    <row r="161" spans="1:13" s="51" customFormat="1">
      <c r="A161" s="77" t="s">
        <v>238</v>
      </c>
      <c r="B161" s="77"/>
      <c r="C161" s="77"/>
      <c r="D161" s="77"/>
      <c r="E161" s="77"/>
      <c r="F161" s="50">
        <v>44</v>
      </c>
      <c r="G161" s="40">
        <v>2193711.31</v>
      </c>
      <c r="H161" s="50">
        <v>43</v>
      </c>
      <c r="I161" s="40">
        <v>2056445.33</v>
      </c>
      <c r="J161" s="75" t="s">
        <v>234</v>
      </c>
      <c r="K161" s="76"/>
      <c r="L161" s="76"/>
      <c r="M161" s="76"/>
    </row>
    <row r="162" spans="1:13" s="51" customFormat="1">
      <c r="A162" s="77" t="s">
        <v>239</v>
      </c>
      <c r="B162" s="77"/>
      <c r="C162" s="77"/>
      <c r="D162" s="77"/>
      <c r="E162" s="77"/>
      <c r="F162" s="50">
        <v>0</v>
      </c>
      <c r="G162" s="40"/>
      <c r="H162" s="50">
        <f t="shared" si="2"/>
        <v>0</v>
      </c>
      <c r="I162" s="40"/>
      <c r="J162" s="75" t="s">
        <v>234</v>
      </c>
      <c r="K162" s="76"/>
      <c r="L162" s="76"/>
      <c r="M162" s="76"/>
    </row>
    <row r="163" spans="1:13" s="51" customFormat="1">
      <c r="A163" s="77" t="s">
        <v>240</v>
      </c>
      <c r="B163" s="77"/>
      <c r="C163" s="77"/>
      <c r="D163" s="77"/>
      <c r="E163" s="77"/>
      <c r="F163" s="50">
        <v>0</v>
      </c>
      <c r="G163" s="40"/>
      <c r="H163" s="50">
        <f t="shared" si="2"/>
        <v>0</v>
      </c>
      <c r="I163" s="40"/>
      <c r="J163" s="75" t="s">
        <v>234</v>
      </c>
      <c r="K163" s="76"/>
      <c r="L163" s="76"/>
      <c r="M163" s="76"/>
    </row>
    <row r="164" spans="1:13" s="51" customFormat="1">
      <c r="A164" s="77" t="s">
        <v>241</v>
      </c>
      <c r="B164" s="77"/>
      <c r="C164" s="77"/>
      <c r="D164" s="77"/>
      <c r="E164" s="77"/>
      <c r="F164" s="50">
        <v>0</v>
      </c>
      <c r="G164" s="40"/>
      <c r="H164" s="50">
        <f t="shared" si="2"/>
        <v>0</v>
      </c>
      <c r="I164" s="40"/>
      <c r="J164" s="75" t="s">
        <v>234</v>
      </c>
      <c r="K164" s="76"/>
      <c r="L164" s="76"/>
      <c r="M164" s="76"/>
    </row>
    <row r="165" spans="1:13" s="51" customFormat="1">
      <c r="A165" s="77" t="s">
        <v>242</v>
      </c>
      <c r="B165" s="77"/>
      <c r="C165" s="77"/>
      <c r="D165" s="77"/>
      <c r="E165" s="77"/>
      <c r="F165" s="50">
        <v>3</v>
      </c>
      <c r="G165" s="40">
        <v>47550</v>
      </c>
      <c r="H165" s="50">
        <f t="shared" si="2"/>
        <v>3</v>
      </c>
      <c r="I165" s="40">
        <f>+G165</f>
        <v>47550</v>
      </c>
      <c r="J165" s="75" t="s">
        <v>234</v>
      </c>
      <c r="K165" s="76"/>
      <c r="L165" s="76"/>
      <c r="M165" s="76"/>
    </row>
    <row r="166" spans="1:13" s="51" customFormat="1">
      <c r="A166" s="77" t="s">
        <v>243</v>
      </c>
      <c r="B166" s="77"/>
      <c r="C166" s="77"/>
      <c r="D166" s="77"/>
      <c r="E166" s="77"/>
      <c r="F166" s="50">
        <v>0</v>
      </c>
      <c r="G166" s="40"/>
      <c r="H166" s="50">
        <f t="shared" si="2"/>
        <v>0</v>
      </c>
      <c r="I166" s="40">
        <v>60900</v>
      </c>
      <c r="J166" s="75" t="s">
        <v>234</v>
      </c>
      <c r="K166" s="76"/>
      <c r="L166" s="76"/>
      <c r="M166" s="76"/>
    </row>
    <row r="167" spans="1:13" s="51" customFormat="1">
      <c r="A167" s="77" t="s">
        <v>244</v>
      </c>
      <c r="B167" s="77"/>
      <c r="C167" s="77"/>
      <c r="D167" s="77"/>
      <c r="E167" s="77"/>
      <c r="F167" s="50">
        <v>11</v>
      </c>
      <c r="G167" s="40">
        <v>3414753.97</v>
      </c>
      <c r="H167" s="50">
        <f t="shared" si="2"/>
        <v>11</v>
      </c>
      <c r="I167" s="40">
        <f>+G167</f>
        <v>3414753.97</v>
      </c>
      <c r="J167" s="75" t="s">
        <v>234</v>
      </c>
      <c r="K167" s="76"/>
      <c r="L167" s="76"/>
      <c r="M167" s="76"/>
    </row>
    <row r="168" spans="1:13" s="51" customFormat="1">
      <c r="A168" s="77" t="s">
        <v>245</v>
      </c>
      <c r="B168" s="77"/>
      <c r="C168" s="77"/>
      <c r="D168" s="77"/>
      <c r="E168" s="77"/>
      <c r="F168" s="50">
        <v>0</v>
      </c>
      <c r="G168" s="40"/>
      <c r="H168" s="50">
        <f t="shared" si="2"/>
        <v>0</v>
      </c>
      <c r="I168" s="40"/>
      <c r="J168" s="75" t="s">
        <v>234</v>
      </c>
      <c r="K168" s="76"/>
      <c r="L168" s="76"/>
      <c r="M168" s="76"/>
    </row>
    <row r="169" spans="1:13" s="51" customFormat="1">
      <c r="A169" s="77" t="s">
        <v>246</v>
      </c>
      <c r="B169" s="77"/>
      <c r="C169" s="77"/>
      <c r="D169" s="77"/>
      <c r="E169" s="77"/>
      <c r="F169" s="50">
        <v>1</v>
      </c>
      <c r="G169" s="40">
        <v>219873.11</v>
      </c>
      <c r="H169" s="50">
        <v>0</v>
      </c>
      <c r="I169" s="40">
        <v>0</v>
      </c>
      <c r="J169" s="75" t="s">
        <v>234</v>
      </c>
      <c r="K169" s="76"/>
      <c r="L169" s="76"/>
      <c r="M169" s="76"/>
    </row>
    <row r="170" spans="1:13" s="51" customFormat="1">
      <c r="A170" s="77" t="s">
        <v>247</v>
      </c>
      <c r="B170" s="77"/>
      <c r="C170" s="77"/>
      <c r="D170" s="77"/>
      <c r="E170" s="77"/>
      <c r="F170" s="50">
        <v>18</v>
      </c>
      <c r="G170" s="40">
        <v>155157124.38999999</v>
      </c>
      <c r="H170" s="50">
        <v>12</v>
      </c>
      <c r="I170" s="40">
        <v>3630080.65</v>
      </c>
      <c r="J170" s="75" t="s">
        <v>234</v>
      </c>
      <c r="K170" s="76"/>
      <c r="L170" s="76"/>
      <c r="M170" s="76"/>
    </row>
    <row r="171" spans="1:13" s="51" customFormat="1" ht="15.75" customHeight="1">
      <c r="A171" s="77" t="s">
        <v>248</v>
      </c>
      <c r="B171" s="77"/>
      <c r="C171" s="77"/>
      <c r="D171" s="77"/>
      <c r="E171" s="77"/>
      <c r="F171" s="50">
        <v>5</v>
      </c>
      <c r="G171" s="40">
        <v>76147.179999999993</v>
      </c>
      <c r="H171" s="50">
        <f t="shared" si="2"/>
        <v>5</v>
      </c>
      <c r="I171" s="40">
        <f>+G171</f>
        <v>76147.179999999993</v>
      </c>
      <c r="J171" s="75" t="s">
        <v>234</v>
      </c>
      <c r="K171" s="76"/>
      <c r="L171" s="76"/>
      <c r="M171" s="76"/>
    </row>
    <row r="172" spans="1:13" s="51" customFormat="1">
      <c r="A172" s="77" t="s">
        <v>249</v>
      </c>
      <c r="B172" s="77"/>
      <c r="C172" s="77"/>
      <c r="D172" s="77"/>
      <c r="E172" s="77"/>
      <c r="F172" s="50">
        <v>1</v>
      </c>
      <c r="G172" s="40">
        <v>255443.42</v>
      </c>
      <c r="H172" s="50">
        <f t="shared" si="2"/>
        <v>1</v>
      </c>
      <c r="I172" s="40">
        <f>+G172</f>
        <v>255443.42</v>
      </c>
      <c r="J172" s="75" t="s">
        <v>234</v>
      </c>
      <c r="K172" s="76"/>
      <c r="L172" s="76"/>
      <c r="M172" s="76"/>
    </row>
    <row r="173" spans="1:13" s="51" customFormat="1">
      <c r="A173" s="77" t="s">
        <v>250</v>
      </c>
      <c r="B173" s="77"/>
      <c r="C173" s="77"/>
      <c r="D173" s="77"/>
      <c r="E173" s="77"/>
      <c r="F173" s="50">
        <v>3</v>
      </c>
      <c r="G173" s="40">
        <v>624634.28</v>
      </c>
      <c r="H173" s="50">
        <v>1</v>
      </c>
      <c r="I173" s="40">
        <v>294642.86</v>
      </c>
      <c r="J173" s="75" t="s">
        <v>234</v>
      </c>
      <c r="K173" s="76"/>
      <c r="L173" s="76"/>
      <c r="M173" s="76"/>
    </row>
    <row r="174" spans="1:13" s="51" customFormat="1">
      <c r="A174" s="77" t="s">
        <v>251</v>
      </c>
      <c r="B174" s="77"/>
      <c r="C174" s="77"/>
      <c r="D174" s="77"/>
      <c r="E174" s="77"/>
      <c r="F174" s="50">
        <v>14</v>
      </c>
      <c r="G174" s="40">
        <v>617418.65</v>
      </c>
      <c r="H174" s="50">
        <f t="shared" si="2"/>
        <v>14</v>
      </c>
      <c r="I174" s="40">
        <f>G174</f>
        <v>617418.65</v>
      </c>
      <c r="J174" s="75" t="s">
        <v>234</v>
      </c>
      <c r="K174" s="76"/>
      <c r="L174" s="76"/>
      <c r="M174" s="76"/>
    </row>
    <row r="175" spans="1:13">
      <c r="A175" s="161"/>
      <c r="B175" s="162"/>
      <c r="C175" s="162"/>
      <c r="D175" s="162"/>
      <c r="E175" s="162"/>
      <c r="J175" s="163"/>
      <c r="K175" s="163"/>
      <c r="L175" s="163"/>
      <c r="M175" s="163"/>
    </row>
    <row r="176" spans="1:13">
      <c r="A176" s="4" t="s">
        <v>168</v>
      </c>
      <c r="B176" s="4"/>
    </row>
    <row r="177" spans="1:13">
      <c r="A177" s="84" t="s">
        <v>151</v>
      </c>
      <c r="B177" s="84"/>
      <c r="C177" s="84"/>
      <c r="D177" s="84"/>
      <c r="E177" s="84"/>
      <c r="F177" s="84" t="s">
        <v>169</v>
      </c>
      <c r="G177" s="84"/>
      <c r="H177" s="84"/>
      <c r="I177" s="8" t="s">
        <v>170</v>
      </c>
      <c r="J177" s="84" t="s">
        <v>65</v>
      </c>
      <c r="K177" s="84"/>
      <c r="L177" s="84"/>
      <c r="M177" s="84"/>
    </row>
    <row r="178" spans="1:13" ht="15" customHeight="1">
      <c r="A178" s="159" t="s">
        <v>279</v>
      </c>
      <c r="B178" s="159"/>
      <c r="C178" s="159"/>
      <c r="D178" s="159"/>
      <c r="E178" s="159"/>
      <c r="F178" s="83" t="s">
        <v>253</v>
      </c>
      <c r="G178" s="83"/>
      <c r="H178" s="83"/>
      <c r="I178" s="42">
        <v>1000</v>
      </c>
      <c r="J178" s="164" t="s">
        <v>211</v>
      </c>
      <c r="K178" s="165"/>
      <c r="L178" s="165"/>
      <c r="M178" s="166"/>
    </row>
    <row r="179" spans="1:13">
      <c r="A179" s="159" t="s">
        <v>279</v>
      </c>
      <c r="B179" s="159"/>
      <c r="C179" s="159"/>
      <c r="D179" s="159"/>
      <c r="E179" s="159"/>
      <c r="F179" s="83" t="s">
        <v>254</v>
      </c>
      <c r="G179" s="83"/>
      <c r="H179" s="83"/>
      <c r="I179" s="42">
        <v>5200</v>
      </c>
      <c r="J179" s="83" t="s">
        <v>211</v>
      </c>
      <c r="K179" s="83"/>
      <c r="L179" s="83"/>
      <c r="M179" s="83"/>
    </row>
    <row r="180" spans="1:13">
      <c r="A180" s="160"/>
      <c r="B180" s="160"/>
      <c r="C180" s="160"/>
      <c r="D180" s="160"/>
      <c r="E180" s="160"/>
      <c r="F180" s="121"/>
      <c r="G180" s="121"/>
      <c r="H180" s="121"/>
      <c r="J180" s="121"/>
      <c r="K180" s="121"/>
      <c r="L180" s="121"/>
      <c r="M180" s="121"/>
    </row>
    <row r="181" spans="1:13">
      <c r="A181" s="160"/>
      <c r="B181" s="160"/>
      <c r="C181" s="160"/>
      <c r="D181" s="160"/>
      <c r="E181" s="160"/>
      <c r="F181" s="121"/>
      <c r="G181" s="121"/>
      <c r="H181" s="121"/>
      <c r="I181" s="19"/>
      <c r="J181" s="121"/>
      <c r="K181" s="121"/>
      <c r="L181" s="121"/>
      <c r="M181" s="121"/>
    </row>
    <row r="182" spans="1:13">
      <c r="A182" s="160"/>
      <c r="B182" s="160"/>
      <c r="C182" s="160"/>
      <c r="D182" s="160"/>
      <c r="E182" s="160"/>
      <c r="F182" s="121"/>
      <c r="G182" s="121"/>
      <c r="H182" s="121"/>
      <c r="I182" s="19"/>
      <c r="J182" s="121"/>
      <c r="K182" s="121"/>
      <c r="L182" s="121"/>
      <c r="M182" s="121"/>
    </row>
    <row r="183" spans="1:13">
      <c r="A183" s="167"/>
      <c r="B183" s="167"/>
      <c r="C183" s="167"/>
      <c r="D183" s="167"/>
      <c r="E183" s="167"/>
      <c r="F183" s="163"/>
      <c r="G183" s="163"/>
      <c r="H183" s="163"/>
      <c r="J183" s="163"/>
      <c r="K183" s="163"/>
      <c r="L183" s="163"/>
      <c r="M183" s="163"/>
    </row>
    <row r="184" spans="1:13" ht="16.5" customHeight="1">
      <c r="A184" s="4" t="s">
        <v>171</v>
      </c>
    </row>
    <row r="185" spans="1:13" ht="20.25" customHeight="1">
      <c r="A185" s="4" t="s">
        <v>172</v>
      </c>
      <c r="B185" s="4"/>
      <c r="C185" s="29"/>
      <c r="D185" s="29"/>
      <c r="E185" s="29"/>
      <c r="F185" s="168"/>
      <c r="G185" s="168"/>
      <c r="H185" s="168"/>
      <c r="I185" s="168"/>
      <c r="J185" s="168"/>
      <c r="K185" s="168"/>
      <c r="L185" s="168"/>
      <c r="M185" s="168"/>
    </row>
    <row r="186" spans="1:13" ht="24" customHeight="1">
      <c r="A186" s="169" t="s">
        <v>173</v>
      </c>
      <c r="B186" s="169"/>
      <c r="C186" s="30" t="s">
        <v>174</v>
      </c>
      <c r="D186" s="30" t="s">
        <v>175</v>
      </c>
      <c r="E186" s="30" t="s">
        <v>176</v>
      </c>
      <c r="F186" s="169" t="s">
        <v>177</v>
      </c>
      <c r="G186" s="169"/>
      <c r="H186" s="169"/>
      <c r="I186" s="169"/>
      <c r="J186" s="169" t="s">
        <v>130</v>
      </c>
      <c r="K186" s="169"/>
      <c r="L186" s="169"/>
      <c r="M186" s="169"/>
    </row>
    <row r="187" spans="1:13" ht="24" customHeight="1">
      <c r="A187" s="170" t="s">
        <v>178</v>
      </c>
      <c r="B187" s="172"/>
      <c r="C187" s="28" t="s">
        <v>211</v>
      </c>
      <c r="D187" s="28"/>
      <c r="E187" s="28"/>
      <c r="F187" s="170"/>
      <c r="G187" s="171"/>
      <c r="H187" s="171"/>
      <c r="I187" s="172"/>
      <c r="J187" s="151"/>
      <c r="K187" s="152"/>
      <c r="L187" s="152"/>
      <c r="M187" s="153"/>
    </row>
    <row r="188" spans="1:13" ht="24" customHeight="1">
      <c r="A188" s="170" t="s">
        <v>179</v>
      </c>
      <c r="B188" s="172"/>
      <c r="C188" s="28" t="s">
        <v>211</v>
      </c>
      <c r="D188" s="28"/>
      <c r="E188" s="28"/>
      <c r="F188" s="170"/>
      <c r="G188" s="171"/>
      <c r="H188" s="171"/>
      <c r="I188" s="172"/>
      <c r="J188" s="151"/>
      <c r="K188" s="152"/>
      <c r="L188" s="152"/>
      <c r="M188" s="153"/>
    </row>
    <row r="189" spans="1:13" ht="24" customHeight="1">
      <c r="A189" s="170" t="s">
        <v>180</v>
      </c>
      <c r="B189" s="172"/>
      <c r="C189" s="28" t="s">
        <v>211</v>
      </c>
      <c r="D189" s="28"/>
      <c r="E189" s="28"/>
      <c r="F189" s="170"/>
      <c r="G189" s="171"/>
      <c r="H189" s="171"/>
      <c r="I189" s="172"/>
      <c r="J189" s="151"/>
      <c r="K189" s="152"/>
      <c r="L189" s="152"/>
      <c r="M189" s="153"/>
    </row>
    <row r="190" spans="1:13" ht="24" customHeight="1">
      <c r="A190" s="170" t="s">
        <v>181</v>
      </c>
      <c r="B190" s="172"/>
      <c r="C190" s="28" t="s">
        <v>211</v>
      </c>
      <c r="D190" s="28"/>
      <c r="E190" s="28"/>
      <c r="F190" s="170"/>
      <c r="G190" s="171"/>
      <c r="H190" s="171"/>
      <c r="I190" s="172"/>
      <c r="J190" s="151"/>
      <c r="K190" s="152"/>
      <c r="L190" s="152"/>
      <c r="M190" s="153"/>
    </row>
    <row r="191" spans="1:13" ht="24" customHeight="1">
      <c r="A191" s="170" t="s">
        <v>182</v>
      </c>
      <c r="B191" s="172"/>
      <c r="C191" s="28" t="s">
        <v>211</v>
      </c>
      <c r="D191" s="28"/>
      <c r="E191" s="28"/>
      <c r="F191" s="170"/>
      <c r="G191" s="171"/>
      <c r="H191" s="171"/>
      <c r="I191" s="172"/>
      <c r="J191" s="151"/>
      <c r="K191" s="152"/>
      <c r="L191" s="152"/>
      <c r="M191" s="153"/>
    </row>
    <row r="192" spans="1:13" ht="24" customHeight="1">
      <c r="A192" s="170" t="s">
        <v>183</v>
      </c>
      <c r="B192" s="172"/>
      <c r="C192" s="28" t="s">
        <v>211</v>
      </c>
      <c r="D192" s="28"/>
      <c r="E192" s="28"/>
      <c r="F192" s="170"/>
      <c r="G192" s="171"/>
      <c r="H192" s="171"/>
      <c r="I192" s="172"/>
      <c r="J192" s="151"/>
      <c r="K192" s="152"/>
      <c r="L192" s="152"/>
      <c r="M192" s="153"/>
    </row>
    <row r="193" spans="1:13" ht="24" customHeight="1">
      <c r="A193" s="170" t="s">
        <v>184</v>
      </c>
      <c r="B193" s="172"/>
      <c r="C193" s="28" t="s">
        <v>211</v>
      </c>
      <c r="D193" s="28"/>
      <c r="E193" s="28"/>
      <c r="F193" s="170"/>
      <c r="G193" s="171"/>
      <c r="H193" s="171"/>
      <c r="I193" s="172"/>
      <c r="J193" s="151"/>
      <c r="K193" s="152"/>
      <c r="L193" s="152"/>
      <c r="M193" s="153"/>
    </row>
    <row r="194" spans="1:13" ht="24" customHeight="1">
      <c r="A194" s="170" t="s">
        <v>185</v>
      </c>
      <c r="B194" s="172"/>
      <c r="C194" s="28" t="s">
        <v>211</v>
      </c>
      <c r="D194" s="28"/>
      <c r="E194" s="28"/>
      <c r="F194" s="170"/>
      <c r="G194" s="171"/>
      <c r="H194" s="171"/>
      <c r="I194" s="172"/>
      <c r="J194" s="151"/>
      <c r="K194" s="152"/>
      <c r="L194" s="152"/>
      <c r="M194" s="153"/>
    </row>
    <row r="195" spans="1:13" ht="24" customHeight="1">
      <c r="A195" s="170" t="s">
        <v>186</v>
      </c>
      <c r="B195" s="172"/>
      <c r="C195" s="28" t="s">
        <v>211</v>
      </c>
      <c r="D195" s="28"/>
      <c r="E195" s="28"/>
      <c r="F195" s="170"/>
      <c r="G195" s="171"/>
      <c r="H195" s="171"/>
      <c r="I195" s="172"/>
      <c r="J195" s="151"/>
      <c r="K195" s="152"/>
      <c r="L195" s="152"/>
      <c r="M195" s="153"/>
    </row>
    <row r="196" spans="1:13" ht="24" customHeight="1">
      <c r="A196" s="170" t="s">
        <v>187</v>
      </c>
      <c r="B196" s="172"/>
      <c r="C196" s="28" t="s">
        <v>211</v>
      </c>
      <c r="D196" s="28"/>
      <c r="E196" s="28"/>
      <c r="F196" s="170"/>
      <c r="G196" s="171"/>
      <c r="H196" s="171"/>
      <c r="I196" s="172"/>
      <c r="J196" s="151"/>
      <c r="K196" s="152"/>
      <c r="L196" s="152"/>
      <c r="M196" s="153"/>
    </row>
    <row r="197" spans="1:13" ht="27" customHeight="1">
      <c r="A197" s="170" t="s">
        <v>188</v>
      </c>
      <c r="B197" s="172"/>
      <c r="C197" s="28" t="s">
        <v>211</v>
      </c>
      <c r="D197" s="28"/>
      <c r="E197" s="28"/>
      <c r="F197" s="170"/>
      <c r="G197" s="171"/>
      <c r="H197" s="171"/>
      <c r="I197" s="172"/>
      <c r="J197" s="151"/>
      <c r="K197" s="152"/>
      <c r="L197" s="152"/>
      <c r="M197" s="153"/>
    </row>
    <row r="198" spans="1:13" s="33" customFormat="1"/>
    <row r="199" spans="1:13" s="33" customFormat="1"/>
    <row r="200" spans="1:13" s="33" customFormat="1"/>
    <row r="201" spans="1:13" s="33" customFormat="1"/>
    <row r="202" spans="1:13" s="33" customFormat="1"/>
    <row r="203" spans="1:13" s="33" customFormat="1"/>
    <row r="204" spans="1:13" s="33" customFormat="1"/>
    <row r="205" spans="1:13" s="33" customFormat="1"/>
    <row r="206" spans="1:13" s="33" customFormat="1"/>
    <row r="207" spans="1:13" s="33" customFormat="1"/>
    <row r="208" spans="1:13" s="33" customFormat="1"/>
    <row r="209" s="33" customFormat="1"/>
    <row r="210" s="33" customFormat="1"/>
    <row r="211" s="33" customFormat="1"/>
    <row r="212" s="33" customFormat="1"/>
    <row r="213" s="33" customFormat="1"/>
    <row r="214" s="33" customFormat="1"/>
    <row r="215" s="33" customFormat="1"/>
    <row r="216" s="33" customFormat="1"/>
    <row r="217" s="33" customFormat="1"/>
    <row r="218" s="33" customFormat="1"/>
    <row r="219" s="33" customFormat="1"/>
    <row r="220" s="33" customFormat="1"/>
    <row r="221" s="33" customFormat="1"/>
    <row r="222" s="33" customFormat="1"/>
  </sheetData>
  <mergeCells count="342">
    <mergeCell ref="A196:B196"/>
    <mergeCell ref="F196:I196"/>
    <mergeCell ref="J196:M196"/>
    <mergeCell ref="A197:B197"/>
    <mergeCell ref="F197:I197"/>
    <mergeCell ref="J197:M197"/>
    <mergeCell ref="F180:H180"/>
    <mergeCell ref="J180:M180"/>
    <mergeCell ref="A193:B193"/>
    <mergeCell ref="F193:I193"/>
    <mergeCell ref="J193:M193"/>
    <mergeCell ref="A194:B194"/>
    <mergeCell ref="F194:I194"/>
    <mergeCell ref="J194:M194"/>
    <mergeCell ref="A195:B195"/>
    <mergeCell ref="F195:I195"/>
    <mergeCell ref="J195:M195"/>
    <mergeCell ref="A190:B190"/>
    <mergeCell ref="F190:I190"/>
    <mergeCell ref="J190:M190"/>
    <mergeCell ref="A191:B191"/>
    <mergeCell ref="F191:I191"/>
    <mergeCell ref="J191:M191"/>
    <mergeCell ref="A192:B192"/>
    <mergeCell ref="F192:I192"/>
    <mergeCell ref="J192:M192"/>
    <mergeCell ref="A187:B187"/>
    <mergeCell ref="F187:I187"/>
    <mergeCell ref="J187:M187"/>
    <mergeCell ref="A188:B188"/>
    <mergeCell ref="F188:I188"/>
    <mergeCell ref="J188:M188"/>
    <mergeCell ref="A189:B189"/>
    <mergeCell ref="F189:I189"/>
    <mergeCell ref="J189:M189"/>
    <mergeCell ref="A182:E182"/>
    <mergeCell ref="F182:H182"/>
    <mergeCell ref="J182:M182"/>
    <mergeCell ref="A183:E183"/>
    <mergeCell ref="F183:H183"/>
    <mergeCell ref="J183:M183"/>
    <mergeCell ref="F185:I185"/>
    <mergeCell ref="J185:M185"/>
    <mergeCell ref="A186:B186"/>
    <mergeCell ref="F186:I186"/>
    <mergeCell ref="J186:M186"/>
    <mergeCell ref="A179:E179"/>
    <mergeCell ref="F178:H178"/>
    <mergeCell ref="A180:E180"/>
    <mergeCell ref="F179:H179"/>
    <mergeCell ref="J179:M179"/>
    <mergeCell ref="A181:E181"/>
    <mergeCell ref="F181:H181"/>
    <mergeCell ref="J181:M181"/>
    <mergeCell ref="A174:E174"/>
    <mergeCell ref="J174:M174"/>
    <mergeCell ref="A175:E175"/>
    <mergeCell ref="J175:M175"/>
    <mergeCell ref="A177:E177"/>
    <mergeCell ref="F177:H177"/>
    <mergeCell ref="J177:M177"/>
    <mergeCell ref="A178:E178"/>
    <mergeCell ref="J178:M178"/>
    <mergeCell ref="F156:I156"/>
    <mergeCell ref="A158:E158"/>
    <mergeCell ref="J158:M158"/>
    <mergeCell ref="A171:E171"/>
    <mergeCell ref="J171:M171"/>
    <mergeCell ref="A172:E172"/>
    <mergeCell ref="J172:M172"/>
    <mergeCell ref="A173:E173"/>
    <mergeCell ref="J173:M173"/>
    <mergeCell ref="A156:E157"/>
    <mergeCell ref="J156:M157"/>
    <mergeCell ref="A167:E167"/>
    <mergeCell ref="J167:M167"/>
    <mergeCell ref="A168:E168"/>
    <mergeCell ref="J168:M168"/>
    <mergeCell ref="A169:E169"/>
    <mergeCell ref="J169:M169"/>
    <mergeCell ref="A170:E170"/>
    <mergeCell ref="J170:M170"/>
    <mergeCell ref="A161:E161"/>
    <mergeCell ref="J161:M161"/>
    <mergeCell ref="A162:E162"/>
    <mergeCell ref="J162:M162"/>
    <mergeCell ref="A163:E163"/>
    <mergeCell ref="A152:B152"/>
    <mergeCell ref="C152:D152"/>
    <mergeCell ref="E152:F152"/>
    <mergeCell ref="G152:I152"/>
    <mergeCell ref="J152:L152"/>
    <mergeCell ref="A153:B153"/>
    <mergeCell ref="C153:D153"/>
    <mergeCell ref="E153:F153"/>
    <mergeCell ref="G153:I153"/>
    <mergeCell ref="J153:L153"/>
    <mergeCell ref="J142:M142"/>
    <mergeCell ref="A144:C144"/>
    <mergeCell ref="D147:G147"/>
    <mergeCell ref="J146:M146"/>
    <mergeCell ref="A145:C145"/>
    <mergeCell ref="D148:G148"/>
    <mergeCell ref="J147:M147"/>
    <mergeCell ref="A146:C146"/>
    <mergeCell ref="D149:G149"/>
    <mergeCell ref="J148:M148"/>
    <mergeCell ref="A147:C147"/>
    <mergeCell ref="J149:M149"/>
    <mergeCell ref="A129:H129"/>
    <mergeCell ref="J129:M129"/>
    <mergeCell ref="A132:B132"/>
    <mergeCell ref="C132:D132"/>
    <mergeCell ref="F132:G132"/>
    <mergeCell ref="A133:B133"/>
    <mergeCell ref="A134:B134"/>
    <mergeCell ref="I134:K134"/>
    <mergeCell ref="L134:M134"/>
    <mergeCell ref="E132:E133"/>
    <mergeCell ref="H132:H133"/>
    <mergeCell ref="I132:K133"/>
    <mergeCell ref="L132:M133"/>
    <mergeCell ref="A122:H122"/>
    <mergeCell ref="J122:M122"/>
    <mergeCell ref="A123:H123"/>
    <mergeCell ref="J123:M123"/>
    <mergeCell ref="A124:H124"/>
    <mergeCell ref="J124:M124"/>
    <mergeCell ref="A127:H127"/>
    <mergeCell ref="J127:M127"/>
    <mergeCell ref="A128:H128"/>
    <mergeCell ref="J128:M128"/>
    <mergeCell ref="F115:I115"/>
    <mergeCell ref="J115:K115"/>
    <mergeCell ref="F116:I116"/>
    <mergeCell ref="J116:K116"/>
    <mergeCell ref="F117:I117"/>
    <mergeCell ref="J117:K117"/>
    <mergeCell ref="F118:I118"/>
    <mergeCell ref="J118:K118"/>
    <mergeCell ref="F119:I119"/>
    <mergeCell ref="J119:K119"/>
    <mergeCell ref="A109:D109"/>
    <mergeCell ref="G109:I109"/>
    <mergeCell ref="J109:M109"/>
    <mergeCell ref="A111:D111"/>
    <mergeCell ref="G111:I111"/>
    <mergeCell ref="J111:M111"/>
    <mergeCell ref="A112:D112"/>
    <mergeCell ref="G112:I112"/>
    <mergeCell ref="J112:M112"/>
    <mergeCell ref="A110:D110"/>
    <mergeCell ref="G110:I110"/>
    <mergeCell ref="J110:M110"/>
    <mergeCell ref="B99:D99"/>
    <mergeCell ref="F99:I99"/>
    <mergeCell ref="J99:M99"/>
    <mergeCell ref="A100:C100"/>
    <mergeCell ref="D100:M100"/>
    <mergeCell ref="A103:D103"/>
    <mergeCell ref="F103:H103"/>
    <mergeCell ref="I103:M103"/>
    <mergeCell ref="A108:D108"/>
    <mergeCell ref="G108:I108"/>
    <mergeCell ref="J108:M108"/>
    <mergeCell ref="E104:E105"/>
    <mergeCell ref="A104:D105"/>
    <mergeCell ref="B96:D96"/>
    <mergeCell ref="F96:I96"/>
    <mergeCell ref="J96:M96"/>
    <mergeCell ref="B97:D97"/>
    <mergeCell ref="F97:I97"/>
    <mergeCell ref="J97:M97"/>
    <mergeCell ref="B98:D98"/>
    <mergeCell ref="F98:I98"/>
    <mergeCell ref="J98:M98"/>
    <mergeCell ref="B93:D93"/>
    <mergeCell ref="F93:I93"/>
    <mergeCell ref="J93:M93"/>
    <mergeCell ref="B94:D94"/>
    <mergeCell ref="F94:I94"/>
    <mergeCell ref="J94:M94"/>
    <mergeCell ref="B95:D95"/>
    <mergeCell ref="F95:I95"/>
    <mergeCell ref="J95:M95"/>
    <mergeCell ref="B90:D90"/>
    <mergeCell ref="F90:I90"/>
    <mergeCell ref="J90:M90"/>
    <mergeCell ref="B91:D91"/>
    <mergeCell ref="F91:I91"/>
    <mergeCell ref="J91:M91"/>
    <mergeCell ref="B92:D92"/>
    <mergeCell ref="F92:I92"/>
    <mergeCell ref="J92:M92"/>
    <mergeCell ref="B87:D87"/>
    <mergeCell ref="F87:I87"/>
    <mergeCell ref="J87:M87"/>
    <mergeCell ref="B88:D88"/>
    <mergeCell ref="F88:I88"/>
    <mergeCell ref="J88:M88"/>
    <mergeCell ref="B89:D89"/>
    <mergeCell ref="F89:I89"/>
    <mergeCell ref="J89:M89"/>
    <mergeCell ref="A80:G80"/>
    <mergeCell ref="J80:M80"/>
    <mergeCell ref="A81:G81"/>
    <mergeCell ref="J81:M81"/>
    <mergeCell ref="A82:G82"/>
    <mergeCell ref="J82:M82"/>
    <mergeCell ref="A83:G83"/>
    <mergeCell ref="J83:M83"/>
    <mergeCell ref="A84:G84"/>
    <mergeCell ref="J84:M84"/>
    <mergeCell ref="A73:G73"/>
    <mergeCell ref="J73:M73"/>
    <mergeCell ref="A74:G74"/>
    <mergeCell ref="J74:M74"/>
    <mergeCell ref="A75:G75"/>
    <mergeCell ref="J75:M75"/>
    <mergeCell ref="A76:G76"/>
    <mergeCell ref="J76:M76"/>
    <mergeCell ref="A79:G79"/>
    <mergeCell ref="J79:M79"/>
    <mergeCell ref="A66:H66"/>
    <mergeCell ref="J66:M66"/>
    <mergeCell ref="A67:H67"/>
    <mergeCell ref="J67:M67"/>
    <mergeCell ref="A70:G70"/>
    <mergeCell ref="J70:M70"/>
    <mergeCell ref="A71:G71"/>
    <mergeCell ref="J71:M71"/>
    <mergeCell ref="A72:G72"/>
    <mergeCell ref="J72:M72"/>
    <mergeCell ref="A61:B61"/>
    <mergeCell ref="D61:F61"/>
    <mergeCell ref="G61:K61"/>
    <mergeCell ref="L61:M61"/>
    <mergeCell ref="A62:B62"/>
    <mergeCell ref="D62:F62"/>
    <mergeCell ref="G62:K62"/>
    <mergeCell ref="L62:M62"/>
    <mergeCell ref="A65:H65"/>
    <mergeCell ref="J65:M65"/>
    <mergeCell ref="A58:B58"/>
    <mergeCell ref="D58:F58"/>
    <mergeCell ref="G58:K58"/>
    <mergeCell ref="L58:M58"/>
    <mergeCell ref="A59:B59"/>
    <mergeCell ref="D59:F59"/>
    <mergeCell ref="G59:K59"/>
    <mergeCell ref="L59:M59"/>
    <mergeCell ref="A60:B60"/>
    <mergeCell ref="D60:F60"/>
    <mergeCell ref="G60:K60"/>
    <mergeCell ref="L60:M60"/>
    <mergeCell ref="A47:H47"/>
    <mergeCell ref="I47:J47"/>
    <mergeCell ref="K47:M47"/>
    <mergeCell ref="E50:G50"/>
    <mergeCell ref="H50:L50"/>
    <mergeCell ref="A57:B57"/>
    <mergeCell ref="D57:F57"/>
    <mergeCell ref="G57:K57"/>
    <mergeCell ref="L57:M57"/>
    <mergeCell ref="B32:M32"/>
    <mergeCell ref="A35:L35"/>
    <mergeCell ref="A36:L36"/>
    <mergeCell ref="A37:L37"/>
    <mergeCell ref="A38:L38"/>
    <mergeCell ref="A39:L39"/>
    <mergeCell ref="A42:L42"/>
    <mergeCell ref="A43:L43"/>
    <mergeCell ref="A46:H46"/>
    <mergeCell ref="I46:J46"/>
    <mergeCell ref="K46:M46"/>
    <mergeCell ref="B22:M22"/>
    <mergeCell ref="B23:M23"/>
    <mergeCell ref="A24:M24"/>
    <mergeCell ref="B25:M25"/>
    <mergeCell ref="B26:M26"/>
    <mergeCell ref="B27:M27"/>
    <mergeCell ref="A29:M29"/>
    <mergeCell ref="A30:M30"/>
    <mergeCell ref="B31:M31"/>
    <mergeCell ref="L135:M135"/>
    <mergeCell ref="L136:M136"/>
    <mergeCell ref="L137:M137"/>
    <mergeCell ref="L138:M138"/>
    <mergeCell ref="A1:M1"/>
    <mergeCell ref="A2:M2"/>
    <mergeCell ref="A4:M4"/>
    <mergeCell ref="B5:M5"/>
    <mergeCell ref="B6:M6"/>
    <mergeCell ref="B7:M7"/>
    <mergeCell ref="B8:M8"/>
    <mergeCell ref="B9:M9"/>
    <mergeCell ref="B10:M10"/>
    <mergeCell ref="B11:M11"/>
    <mergeCell ref="B12:M12"/>
    <mergeCell ref="B13:M13"/>
    <mergeCell ref="B14:M14"/>
    <mergeCell ref="B15:M15"/>
    <mergeCell ref="B16:M16"/>
    <mergeCell ref="A17:M17"/>
    <mergeCell ref="B18:M18"/>
    <mergeCell ref="B19:M19"/>
    <mergeCell ref="A20:M20"/>
    <mergeCell ref="B21:M21"/>
    <mergeCell ref="A135:B135"/>
    <mergeCell ref="A136:B136"/>
    <mergeCell ref="A137:B137"/>
    <mergeCell ref="A138:B138"/>
    <mergeCell ref="A139:B139"/>
    <mergeCell ref="I135:K135"/>
    <mergeCell ref="I136:K136"/>
    <mergeCell ref="I137:K137"/>
    <mergeCell ref="I138:K138"/>
    <mergeCell ref="I139:K139"/>
    <mergeCell ref="L139:M139"/>
    <mergeCell ref="J163:M163"/>
    <mergeCell ref="A164:E164"/>
    <mergeCell ref="J164:M164"/>
    <mergeCell ref="A165:E165"/>
    <mergeCell ref="J165:M165"/>
    <mergeCell ref="A166:E166"/>
    <mergeCell ref="J166:M166"/>
    <mergeCell ref="J143:M143"/>
    <mergeCell ref="J144:M144"/>
    <mergeCell ref="J145:M145"/>
    <mergeCell ref="D143:G143"/>
    <mergeCell ref="D144:G144"/>
    <mergeCell ref="D145:G145"/>
    <mergeCell ref="D146:G146"/>
    <mergeCell ref="A143:C143"/>
    <mergeCell ref="A148:C148"/>
    <mergeCell ref="A149:C149"/>
    <mergeCell ref="A159:E159"/>
    <mergeCell ref="J159:M159"/>
    <mergeCell ref="A160:E160"/>
    <mergeCell ref="J160:M160"/>
    <mergeCell ref="A142:C142"/>
    <mergeCell ref="D142:G142"/>
  </mergeCells>
  <conditionalFormatting sqref="H73:H75">
    <cfRule type="uniqueValues" dxfId="1" priority="2"/>
  </conditionalFormatting>
  <conditionalFormatting sqref="H80:H84">
    <cfRule type="uniqueValues" dxfId="0" priority="1"/>
  </conditionalFormatting>
  <hyperlinks>
    <hyperlink ref="B14" r:id="rId1" xr:uid="{9E8C3C17-7A8C-4C07-B588-EB20F05186D4}"/>
    <hyperlink ref="B16" r:id="rId2" xr:uid="{974EB127-B84D-40BD-BA1F-A55A02B24CAA}"/>
    <hyperlink ref="J88" r:id="rId3" xr:uid="{E65C2839-EB76-4689-B5E5-5654056B566F}"/>
    <hyperlink ref="J89" r:id="rId4" xr:uid="{FCE228F9-165D-4DFD-B7F5-679D5F3F3431}"/>
    <hyperlink ref="J90" r:id="rId5" xr:uid="{36D19265-52DC-4FB9-BA7B-0BDF7FF99B57}"/>
    <hyperlink ref="J91" r:id="rId6" xr:uid="{F81F1886-A638-4591-9A3F-3C10C0682C86}"/>
    <hyperlink ref="J93" r:id="rId7" xr:uid="{DAA9D103-F780-4603-BFEA-52E528DF8F65}"/>
    <hyperlink ref="J94" r:id="rId8" xr:uid="{837E6157-44BA-4314-9FA9-9EC4BBFD8E21}"/>
    <hyperlink ref="J95" r:id="rId9" xr:uid="{620449E0-C657-4149-B748-D3700F58F563}"/>
    <hyperlink ref="J96" r:id="rId10" xr:uid="{2E6094D2-0015-4B78-8526-5111788ABE77}"/>
    <hyperlink ref="J97" r:id="rId11" xr:uid="{331F2D52-E74F-4C21-B9B6-9570139291E0}"/>
    <hyperlink ref="J98" r:id="rId12" xr:uid="{02036C41-FD96-4A1D-A8BF-FFF0A8CF371F}"/>
    <hyperlink ref="J99" r:id="rId13" xr:uid="{9245F81B-1FA8-4F85-BA05-3C4E2CFD0D34}"/>
    <hyperlink ref="J159" r:id="rId14" xr:uid="{2D665E0B-B70A-471A-9E33-EF0BAE05C2F2}"/>
    <hyperlink ref="J160" r:id="rId15" xr:uid="{19B965A8-6617-4046-B5B7-B8E8CB7DB55F}"/>
    <hyperlink ref="J161" r:id="rId16" xr:uid="{54D7259F-14A8-4BC1-8419-72166F7DC7B7}"/>
    <hyperlink ref="J162" r:id="rId17" xr:uid="{8FE6E787-7A6B-4652-8E74-C777D12AE383}"/>
    <hyperlink ref="J163" r:id="rId18" xr:uid="{78951F50-D64E-4DAA-8AC6-0704F2920454}"/>
    <hyperlink ref="J164" r:id="rId19" xr:uid="{DF21E755-852E-4C72-9CDB-F6F954C8B69F}"/>
    <hyperlink ref="J165" r:id="rId20" xr:uid="{11872409-FCFF-42F3-9013-9F5B7947D943}"/>
    <hyperlink ref="J166" r:id="rId21" xr:uid="{F2AE3C6D-3ACD-40EF-8AE5-509D289D28F1}"/>
    <hyperlink ref="J167" r:id="rId22" xr:uid="{16A52EE1-E745-4A9E-A96B-2733412BCEB7}"/>
    <hyperlink ref="J168" r:id="rId23" xr:uid="{6EDA876C-F58E-473F-B203-189DBF5C79F7}"/>
    <hyperlink ref="J169" r:id="rId24" xr:uid="{19AC79EB-19F6-4DF4-8327-B15C9B837837}"/>
    <hyperlink ref="J170" r:id="rId25" xr:uid="{4D231801-348F-48C8-AB48-6C9E181DC199}"/>
    <hyperlink ref="J171" r:id="rId26" xr:uid="{A22EF314-37E2-4447-93F4-7EB0EF2A87B2}"/>
    <hyperlink ref="J172" r:id="rId27" xr:uid="{302DE20D-49C0-4E76-8ECC-B6FAE7C5A561}"/>
    <hyperlink ref="J173" r:id="rId28" xr:uid="{A93BDEA4-52CA-4E59-9EE6-6B9297DF535A}"/>
    <hyperlink ref="J174" r:id="rId29" xr:uid="{004B4529-D2AA-45FA-BB33-99E820A0BC52}"/>
    <hyperlink ref="J143" r:id="rId30" display="https://www.armada.mil.ec/rendicion" xr:uid="{82E21776-64B5-419B-B880-F36B6EB58B53}"/>
    <hyperlink ref="J123" r:id="rId31" xr:uid="{A3BDC29E-10B5-40E9-903B-18AA8A1E31DB}"/>
    <hyperlink ref="J124" r:id="rId32" xr:uid="{F3EC1818-3B61-4BC2-BDE7-88AF3A6C9B2E}"/>
    <hyperlink ref="F119" r:id="rId33" xr:uid="{0A1D2842-5395-48BF-8EE1-FF2338821B6B}"/>
    <hyperlink ref="J128" r:id="rId34" xr:uid="{B917AEC0-442D-4FF4-A71F-BEDEC4D5313F}"/>
    <hyperlink ref="J129" r:id="rId35" xr:uid="{D53E2AA0-7DF7-48ED-8877-2D5F5BEDE24A}"/>
    <hyperlink ref="J158" r:id="rId36" xr:uid="{836D8277-9FBF-4CB0-BD5D-CB0F0B67D641}"/>
    <hyperlink ref="J144" r:id="rId37" display="https://www.armada.mil.ec/rendicion" xr:uid="{36CE290D-A716-43A0-B99E-34EBF3442FA6}"/>
    <hyperlink ref="J145" r:id="rId38" display="https://www.armada.mil.ec/rendicion" xr:uid="{CD3875A2-C29D-43DF-A454-E17A85F3C9DC}"/>
    <hyperlink ref="J146" r:id="rId39" display="https://www.armada.mil.ec/rendicion" xr:uid="{FBB1992D-797A-4799-AECE-014888AA12F3}"/>
    <hyperlink ref="J147" r:id="rId40" display="https://www.armada.mil.ec/rendicion" xr:uid="{981F9D54-0899-49FE-9EE0-CB9590D2B613}"/>
    <hyperlink ref="J148" r:id="rId41" display="https://www.armada.mil.ec/rendicion" xr:uid="{2D94EE72-899B-4931-B74D-02CC8D0545E7}"/>
    <hyperlink ref="J149" r:id="rId42" display="https://www.armada.mil.ec/rendicion" xr:uid="{0454E61A-D021-4F91-A917-BEDD0D802B8A}"/>
    <hyperlink ref="J92" r:id="rId43" xr:uid="{8C82BCBC-D54B-42F9-B2BE-FE30E2356D18}"/>
  </hyperlinks>
  <pageMargins left="0.23622047244094499" right="0.23622047244094499" top="0.74803149606299202" bottom="0.74803149606299202" header="0.31496062992126" footer="0.31496062992126"/>
  <pageSetup paperSize="9" scale="91" orientation="landscape"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B3EF1-EE2D-42CC-8B65-46FF30878F4A}">
  <dimension ref="A1:J48"/>
  <sheetViews>
    <sheetView topLeftCell="A25" zoomScale="120" zoomScaleNormal="120" workbookViewId="0">
      <selection activeCell="I26" sqref="I26"/>
    </sheetView>
  </sheetViews>
  <sheetFormatPr baseColWidth="10" defaultRowHeight="15"/>
  <cols>
    <col min="7" max="8" width="13.42578125" style="61" bestFit="1" customWidth="1"/>
    <col min="9" max="10" width="11.42578125" style="61"/>
  </cols>
  <sheetData>
    <row r="1" spans="1:2" ht="24">
      <c r="A1" s="52" t="s">
        <v>283</v>
      </c>
      <c r="B1" s="52" t="s">
        <v>284</v>
      </c>
    </row>
    <row r="2" spans="1:2">
      <c r="A2" s="53">
        <v>2</v>
      </c>
      <c r="B2" s="53">
        <v>1</v>
      </c>
    </row>
    <row r="3" spans="1:2">
      <c r="A3" s="54"/>
      <c r="B3" s="54"/>
    </row>
    <row r="4" spans="1:2">
      <c r="A4" s="53">
        <v>1</v>
      </c>
      <c r="B4" s="53">
        <v>1</v>
      </c>
    </row>
    <row r="5" spans="1:2">
      <c r="A5" s="53">
        <v>1</v>
      </c>
      <c r="B5" s="53">
        <v>0</v>
      </c>
    </row>
    <row r="6" spans="1:2">
      <c r="A6" s="53">
        <v>1</v>
      </c>
      <c r="B6" s="53">
        <v>1</v>
      </c>
    </row>
    <row r="7" spans="1:2">
      <c r="A7" s="53">
        <v>1</v>
      </c>
      <c r="B7" s="53">
        <v>1</v>
      </c>
    </row>
    <row r="8" spans="1:2">
      <c r="A8" s="53">
        <v>1</v>
      </c>
      <c r="B8" s="53">
        <v>1</v>
      </c>
    </row>
    <row r="9" spans="1:2">
      <c r="A9" s="53">
        <v>1</v>
      </c>
      <c r="B9" s="53">
        <v>1</v>
      </c>
    </row>
    <row r="10" spans="1:2">
      <c r="A10" s="53">
        <v>3</v>
      </c>
      <c r="B10" s="54"/>
    </row>
    <row r="11" spans="1:2">
      <c r="A11" s="54"/>
      <c r="B11" s="54"/>
    </row>
    <row r="12" spans="1:2">
      <c r="A12" s="54"/>
      <c r="B12" s="54"/>
    </row>
    <row r="13" spans="1:2">
      <c r="A13" s="54"/>
      <c r="B13" s="54"/>
    </row>
    <row r="14" spans="1:2">
      <c r="A14" s="54"/>
      <c r="B14" s="54"/>
    </row>
    <row r="15" spans="1:2">
      <c r="A15" s="53">
        <v>1</v>
      </c>
      <c r="B15" s="53">
        <v>1</v>
      </c>
    </row>
    <row r="16" spans="1:2">
      <c r="A16" s="53">
        <v>12</v>
      </c>
      <c r="B16" s="53">
        <v>10</v>
      </c>
    </row>
    <row r="17" spans="1:9">
      <c r="A17" s="53">
        <v>1</v>
      </c>
      <c r="B17" s="53">
        <v>1</v>
      </c>
    </row>
    <row r="18" spans="1:9">
      <c r="A18" s="54"/>
      <c r="B18" s="54"/>
    </row>
    <row r="19" spans="1:9">
      <c r="A19" s="54"/>
      <c r="B19" s="54"/>
    </row>
    <row r="20" spans="1:9">
      <c r="A20" s="54"/>
      <c r="B20" s="54"/>
    </row>
    <row r="21" spans="1:9">
      <c r="A21" s="54"/>
      <c r="B21" s="54"/>
    </row>
    <row r="22" spans="1:9">
      <c r="A22" s="53">
        <v>3</v>
      </c>
      <c r="B22" s="53">
        <v>1</v>
      </c>
    </row>
    <row r="23" spans="1:9">
      <c r="A23" s="54"/>
      <c r="B23" s="54"/>
    </row>
    <row r="24" spans="1:9">
      <c r="A24" s="53">
        <v>3</v>
      </c>
      <c r="B24" s="53">
        <v>1</v>
      </c>
    </row>
    <row r="25" spans="1:9">
      <c r="A25" s="54"/>
      <c r="B25" s="54"/>
    </row>
    <row r="26" spans="1:9">
      <c r="A26" s="53">
        <v>3</v>
      </c>
      <c r="B26" s="53">
        <v>1</v>
      </c>
      <c r="G26" s="61">
        <v>6340084</v>
      </c>
      <c r="H26" s="61">
        <v>4267393.2300000004</v>
      </c>
      <c r="I26" s="61">
        <v>42</v>
      </c>
    </row>
    <row r="27" spans="1:9">
      <c r="A27" s="54"/>
      <c r="B27" s="54"/>
      <c r="G27" s="61">
        <v>1368202</v>
      </c>
      <c r="H27" s="61">
        <v>1948571.36</v>
      </c>
    </row>
    <row r="28" spans="1:9">
      <c r="A28" s="53">
        <v>1</v>
      </c>
      <c r="B28" s="53">
        <v>1</v>
      </c>
      <c r="G28" s="61">
        <v>3856396</v>
      </c>
      <c r="H28" s="61">
        <v>18190638.379999999</v>
      </c>
    </row>
    <row r="29" spans="1:9">
      <c r="A29" s="53">
        <v>1</v>
      </c>
      <c r="B29" s="53">
        <v>0</v>
      </c>
      <c r="G29" s="61">
        <v>0</v>
      </c>
      <c r="H29" s="62">
        <v>17606788.93</v>
      </c>
    </row>
    <row r="30" spans="1:9">
      <c r="A30" s="54"/>
      <c r="B30" s="54"/>
      <c r="G30" s="61">
        <v>141337</v>
      </c>
      <c r="H30" s="61">
        <v>217670.93</v>
      </c>
    </row>
    <row r="31" spans="1:9">
      <c r="A31" s="53">
        <v>1</v>
      </c>
      <c r="B31" s="53">
        <v>1</v>
      </c>
      <c r="G31" s="61">
        <v>71627</v>
      </c>
      <c r="H31" s="61">
        <v>2652134.71</v>
      </c>
    </row>
    <row r="32" spans="1:9">
      <c r="A32" s="54"/>
      <c r="B32" s="54"/>
      <c r="G32" s="61">
        <f>SUM(G26:G31)</f>
        <v>11777646</v>
      </c>
      <c r="H32" s="61">
        <f>SUM(H26:H31)</f>
        <v>44883197.539999999</v>
      </c>
    </row>
    <row r="33" spans="1:2">
      <c r="A33" s="54"/>
      <c r="B33" s="54"/>
    </row>
    <row r="34" spans="1:2">
      <c r="A34" s="53">
        <v>2</v>
      </c>
      <c r="B34" s="53">
        <v>1</v>
      </c>
    </row>
    <row r="35" spans="1:2">
      <c r="A35" s="54"/>
      <c r="B35" s="54"/>
    </row>
    <row r="36" spans="1:2">
      <c r="A36" s="53">
        <v>1</v>
      </c>
      <c r="B36" s="53">
        <v>0</v>
      </c>
    </row>
    <row r="37" spans="1:2">
      <c r="A37" s="53">
        <v>2</v>
      </c>
      <c r="B37" s="53">
        <v>1</v>
      </c>
    </row>
    <row r="38" spans="1:2">
      <c r="A38" s="53">
        <v>1</v>
      </c>
      <c r="B38" s="53">
        <v>1</v>
      </c>
    </row>
    <row r="39" spans="1:2">
      <c r="A39" s="53">
        <v>1</v>
      </c>
      <c r="B39" s="53">
        <v>1</v>
      </c>
    </row>
    <row r="40" spans="1:2">
      <c r="A40" s="54"/>
      <c r="B40" s="54"/>
    </row>
    <row r="41" spans="1:2">
      <c r="A41" s="53">
        <v>1</v>
      </c>
      <c r="B41" s="53">
        <v>0</v>
      </c>
    </row>
    <row r="42" spans="1:2">
      <c r="A42" s="53">
        <v>8</v>
      </c>
      <c r="B42" s="53">
        <v>0</v>
      </c>
    </row>
    <row r="43" spans="1:2">
      <c r="A43" s="54"/>
      <c r="B43" s="54"/>
    </row>
    <row r="44" spans="1:2">
      <c r="A44" s="53">
        <v>1</v>
      </c>
      <c r="B44" s="53">
        <v>1</v>
      </c>
    </row>
    <row r="45" spans="1:2">
      <c r="A45" s="53">
        <v>1</v>
      </c>
      <c r="B45" s="53">
        <v>1</v>
      </c>
    </row>
    <row r="46" spans="1:2">
      <c r="A46" s="54"/>
      <c r="B46" s="54"/>
    </row>
    <row r="47" spans="1:2">
      <c r="A47" s="53">
        <v>1</v>
      </c>
      <c r="B47" s="53">
        <v>0</v>
      </c>
    </row>
    <row r="48" spans="1:2">
      <c r="A48">
        <f>SUM(A2:A47)</f>
        <v>56</v>
      </c>
      <c r="B48">
        <f>SUM(B2:B47)</f>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Iveth Bautista Caceres</dc:creator>
  <cp:lastModifiedBy>DIGLOG</cp:lastModifiedBy>
  <dcterms:created xsi:type="dcterms:W3CDTF">2022-09-26T19:43:00Z</dcterms:created>
  <dcterms:modified xsi:type="dcterms:W3CDTF">2023-06-12T16:29:21Z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F7DCC1EA2E72429B98B0967E43281684</vt:lpwstr>
  </property>
  <property fmtid="{D5CDD505-2E9C-101B-9397-08002B2CF9AE}" pid="3" name="KSOProductBuildVer">
    <vt:lpwstr>1033-11.2.0.11486</vt:lpwstr>
  </property>
</Properties>
</file>